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-2026\ВсОШ ШЭ\ПРОТОКОЛЫ в ЦМиРО и на сайт\"/>
    </mc:Choice>
  </mc:AlternateContent>
  <bookViews>
    <workbookView xWindow="0" yWindow="0" windowWidth="23040" windowHeight="10500" activeTab="3"/>
  </bookViews>
  <sheets>
    <sheet name="5  класс" sheetId="1" r:id="rId1"/>
    <sheet name="6 класс" sheetId="2" r:id="rId2"/>
    <sheet name="7 класс" sheetId="3" r:id="rId3"/>
    <sheet name="8 класс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4" l="1"/>
  <c r="L20" i="4" s="1"/>
  <c r="J17" i="4"/>
  <c r="L17" i="4" s="1"/>
  <c r="J19" i="4"/>
  <c r="L19" i="4" s="1"/>
  <c r="J18" i="4"/>
  <c r="L18" i="4" s="1"/>
  <c r="J16" i="4"/>
  <c r="L16" i="4" s="1"/>
  <c r="J21" i="3" l="1"/>
  <c r="L21" i="3" s="1"/>
  <c r="J19" i="3"/>
  <c r="L19" i="3" s="1"/>
  <c r="L24" i="3"/>
  <c r="J24" i="3"/>
  <c r="J18" i="3"/>
  <c r="L18" i="3" s="1"/>
  <c r="J22" i="3"/>
  <c r="L22" i="3" s="1"/>
  <c r="J20" i="3"/>
  <c r="L20" i="3" s="1"/>
  <c r="J23" i="3"/>
  <c r="L23" i="3" s="1"/>
  <c r="J16" i="3"/>
  <c r="L16" i="3" s="1"/>
  <c r="J17" i="3"/>
  <c r="L17" i="3" s="1"/>
  <c r="J27" i="2"/>
  <c r="L27" i="2" s="1"/>
  <c r="J19" i="2"/>
  <c r="L19" i="2" s="1"/>
  <c r="J21" i="2"/>
  <c r="L21" i="2" s="1"/>
  <c r="J28" i="2"/>
  <c r="L28" i="2" s="1"/>
  <c r="J22" i="2"/>
  <c r="L22" i="2" s="1"/>
  <c r="J24" i="2"/>
  <c r="L24" i="2" s="1"/>
  <c r="J23" i="2"/>
  <c r="L23" i="2" s="1"/>
  <c r="J26" i="2"/>
  <c r="L26" i="2" s="1"/>
  <c r="J25" i="2"/>
  <c r="L25" i="2" s="1"/>
  <c r="J20" i="2"/>
  <c r="L20" i="2" s="1"/>
  <c r="J16" i="2"/>
  <c r="L16" i="2" s="1"/>
  <c r="J18" i="2"/>
  <c r="L18" i="2" s="1"/>
  <c r="J17" i="2"/>
  <c r="L17" i="2" s="1"/>
  <c r="J33" i="1"/>
  <c r="L33" i="1" s="1"/>
  <c r="J32" i="1"/>
  <c r="L32" i="1" s="1"/>
  <c r="J36" i="1"/>
  <c r="L36" i="1" s="1"/>
  <c r="J31" i="1"/>
  <c r="L31" i="1" s="1"/>
  <c r="J30" i="1"/>
  <c r="L30" i="1" s="1"/>
  <c r="J27" i="1"/>
  <c r="L27" i="1" s="1"/>
  <c r="J28" i="1"/>
  <c r="L28" i="1" s="1"/>
  <c r="J26" i="1"/>
  <c r="L26" i="1" s="1"/>
  <c r="J35" i="1"/>
  <c r="L35" i="1" s="1"/>
  <c r="J25" i="1"/>
  <c r="L25" i="1" s="1"/>
  <c r="J23" i="1"/>
  <c r="L23" i="1" s="1"/>
  <c r="J24" i="1"/>
  <c r="L24" i="1" s="1"/>
  <c r="J29" i="1"/>
  <c r="L29" i="1" s="1"/>
  <c r="J21" i="1"/>
  <c r="L21" i="1" s="1"/>
  <c r="J22" i="1"/>
  <c r="L22" i="1" s="1"/>
  <c r="J34" i="1"/>
  <c r="L34" i="1" s="1"/>
  <c r="J20" i="1"/>
  <c r="L20" i="1" s="1"/>
  <c r="J17" i="1"/>
  <c r="L17" i="1" s="1"/>
  <c r="J19" i="1"/>
  <c r="L19" i="1" s="1"/>
  <c r="J16" i="1"/>
  <c r="L16" i="1" s="1"/>
  <c r="J18" i="1"/>
  <c r="L18" i="1" s="1"/>
  <c r="J25" i="3" l="1"/>
</calcChain>
</file>

<file path=xl/sharedStrings.xml><?xml version="1.0" encoding="utf-8"?>
<sst xmlns="http://schemas.openxmlformats.org/spreadsheetml/2006/main" count="444" uniqueCount="108">
  <si>
    <r>
      <rPr>
        <b/>
        <sz val="11"/>
        <color theme="1"/>
        <rFont val="Arial"/>
        <charset val="204"/>
      </rPr>
      <t xml:space="preserve">Протокол школьного этапа этапа всероссийской олимпиады школьников по </t>
    </r>
    <r>
      <rPr>
        <b/>
        <i/>
        <sz val="11"/>
        <color theme="1"/>
        <rFont val="Arial"/>
        <charset val="204"/>
      </rPr>
      <t>Труд(Технология)</t>
    </r>
    <r>
      <rPr>
        <b/>
        <sz val="11"/>
        <color theme="1"/>
        <rFont val="Arial"/>
        <charset val="204"/>
      </rPr>
      <t xml:space="preserve"> в 2025-2026 уч.г., 5 класс</t>
    </r>
  </si>
  <si>
    <r>
      <rPr>
        <b/>
        <sz val="11"/>
        <color theme="1"/>
        <rFont val="Arial"/>
        <charset val="204"/>
      </rPr>
      <t>Количество участников:</t>
    </r>
    <r>
      <rPr>
        <b/>
        <i/>
        <sz val="11"/>
        <color theme="1"/>
        <rFont val="Arial"/>
        <charset val="204"/>
      </rPr>
      <t xml:space="preserve"> 21</t>
    </r>
  </si>
  <si>
    <r>
      <rPr>
        <b/>
        <sz val="11"/>
        <rFont val="Arial"/>
        <charset val="204"/>
      </rPr>
      <t xml:space="preserve">Дата проведения: </t>
    </r>
    <r>
      <rPr>
        <b/>
        <i/>
        <sz val="11"/>
        <rFont val="Arial"/>
        <charset val="204"/>
      </rPr>
      <t>10 октября 2025 г.</t>
    </r>
  </si>
  <si>
    <t>Место проведения: г.Чебоксары МБОУ СОШ №48</t>
  </si>
  <si>
    <r>
      <t xml:space="preserve">Председатель жюри: </t>
    </r>
    <r>
      <rPr>
        <b/>
        <i/>
        <sz val="11"/>
        <rFont val="Arial"/>
        <charset val="204"/>
      </rPr>
      <t>Гаврилова Т.Н.,заместитель директора</t>
    </r>
  </si>
  <si>
    <t>Балаев Е.Ю., учитель труда (технологии)</t>
  </si>
  <si>
    <t>Денисова В.В., учитель труда (технологии) (по согласованию)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</si>
  <si>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</si>
  <si>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</si>
  <si>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</si>
  <si>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</si>
  <si>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</si>
  <si>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</si>
  <si>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</si>
  <si>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Задание 1</t>
  </si>
  <si>
    <t>Задание 2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</si>
  <si>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</si>
  <si>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</si>
  <si>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</si>
  <si>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</si>
  <si>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Т-20</t>
  </si>
  <si>
    <t>г. Чебоксары</t>
  </si>
  <si>
    <t>5 а</t>
  </si>
  <si>
    <t>Аксёнова Лариса Фёдоровна</t>
  </si>
  <si>
    <t>Т-21</t>
  </si>
  <si>
    <t>Т-14</t>
  </si>
  <si>
    <t>5 б</t>
  </si>
  <si>
    <t>Т-16</t>
  </si>
  <si>
    <t>Т-15</t>
  </si>
  <si>
    <t>Т-19</t>
  </si>
  <si>
    <t>Т-17</t>
  </si>
  <si>
    <t>Т-18</t>
  </si>
  <si>
    <t>Т-1</t>
  </si>
  <si>
    <t>5 л</t>
  </si>
  <si>
    <t>Т-2</t>
  </si>
  <si>
    <t>Т-3</t>
  </si>
  <si>
    <t>Т-4</t>
  </si>
  <si>
    <t>Т-5</t>
  </si>
  <si>
    <t>Т-6</t>
  </si>
  <si>
    <t>Т-7</t>
  </si>
  <si>
    <t>Т-8</t>
  </si>
  <si>
    <t>Т-9</t>
  </si>
  <si>
    <t>Т-10</t>
  </si>
  <si>
    <t>Т-11</t>
  </si>
  <si>
    <t>Т-12</t>
  </si>
  <si>
    <t>Т-13</t>
  </si>
  <si>
    <t xml:space="preserve">Председатель жюри: </t>
  </si>
  <si>
    <t>Члены жюри:</t>
  </si>
  <si>
    <r>
      <t xml:space="preserve">Члены жюри: </t>
    </r>
    <r>
      <rPr>
        <b/>
        <i/>
        <sz val="11"/>
        <rFont val="Arial"/>
        <charset val="204"/>
      </rPr>
      <t>Аксенова Л.Ф., учитель труда (технологии)</t>
    </r>
  </si>
  <si>
    <t>Гаврилова Т.Н.</t>
  </si>
  <si>
    <t>Аксенова Л.Ф.</t>
  </si>
  <si>
    <t>Балаев Е.Ю.</t>
  </si>
  <si>
    <t>Денисова В.В.</t>
  </si>
  <si>
    <t>МБОУ "СОШ 48" г. Чебоксары</t>
  </si>
  <si>
    <t xml:space="preserve">Протокол школьного этапа этапа всероссийской олимпиады школьников по Труд(Технология) в 2025-2026 уч.г., 6 класс             
</t>
  </si>
  <si>
    <r>
      <rPr>
        <b/>
        <sz val="11"/>
        <rFont val="Arial"/>
        <family val="2"/>
        <charset val="204"/>
      </rPr>
      <t>Количество участников:</t>
    </r>
    <r>
      <rPr>
        <b/>
        <i/>
        <sz val="11"/>
        <rFont val="Arial"/>
        <family val="2"/>
        <charset val="204"/>
      </rPr>
      <t xml:space="preserve"> 13</t>
    </r>
  </si>
  <si>
    <r>
      <rPr>
        <b/>
        <sz val="11"/>
        <rFont val="Arial"/>
        <family val="2"/>
        <charset val="204"/>
      </rPr>
      <t xml:space="preserve">Дата проведения: </t>
    </r>
    <r>
      <rPr>
        <b/>
        <i/>
        <sz val="11"/>
        <rFont val="Arial"/>
        <family val="2"/>
        <charset val="204"/>
      </rPr>
      <t>10 октября 2025 г.</t>
    </r>
  </si>
  <si>
    <r>
      <rPr>
        <b/>
        <sz val="11"/>
        <rFont val="Arial"/>
        <family val="2"/>
        <charset val="204"/>
      </rPr>
      <t xml:space="preserve">Председатель жюри: </t>
    </r>
    <r>
      <rPr>
        <b/>
        <i/>
        <sz val="11"/>
        <rFont val="Arial"/>
        <family val="2"/>
        <charset val="204"/>
      </rPr>
      <t>Гаврилова Т.Н.</t>
    </r>
  </si>
  <si>
    <r>
      <rPr>
        <b/>
        <sz val="11"/>
        <rFont val="Arial"/>
        <family val="2"/>
        <charset val="204"/>
      </rPr>
      <t xml:space="preserve">Члены жюри: </t>
    </r>
    <r>
      <rPr>
        <b/>
        <i/>
        <sz val="11"/>
        <rFont val="Arial"/>
        <family val="2"/>
        <charset val="204"/>
      </rPr>
      <t>Аксенова Л.Ф., учитель труда (Технологии)</t>
    </r>
  </si>
  <si>
    <t>Т -28</t>
  </si>
  <si>
    <t>6 а</t>
  </si>
  <si>
    <t>Аксенова Лариса Федоровна</t>
  </si>
  <si>
    <t>Т -29</t>
  </si>
  <si>
    <t>Т-26</t>
  </si>
  <si>
    <t>6 б</t>
  </si>
  <si>
    <t>Т-27</t>
  </si>
  <si>
    <t>Т-30</t>
  </si>
  <si>
    <t>Т-31</t>
  </si>
  <si>
    <t>Т-32</t>
  </si>
  <si>
    <t>6 л</t>
  </si>
  <si>
    <t>6б</t>
  </si>
  <si>
    <t>Т-34</t>
  </si>
  <si>
    <t>Т-35</t>
  </si>
  <si>
    <t>Т-36</t>
  </si>
  <si>
    <t>Т-37</t>
  </si>
  <si>
    <t>Т-40</t>
  </si>
  <si>
    <t>МБОУ "СОШ №48" г. Чебоксары</t>
  </si>
  <si>
    <t>Победитель</t>
  </si>
  <si>
    <t>Призер</t>
  </si>
  <si>
    <t>Участник</t>
  </si>
  <si>
    <t xml:space="preserve">Призер </t>
  </si>
  <si>
    <r>
      <rPr>
        <b/>
        <sz val="11"/>
        <rFont val="Arial"/>
        <family val="2"/>
        <charset val="204"/>
      </rP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Труд(Технология)</t>
    </r>
    <r>
      <rPr>
        <b/>
        <sz val="11"/>
        <rFont val="Arial"/>
        <family val="2"/>
        <charset val="204"/>
      </rPr>
      <t xml:space="preserve"> в 2025-2026 уч.г., </t>
    </r>
    <r>
      <rPr>
        <b/>
        <i/>
        <sz val="11"/>
        <rFont val="Arial"/>
        <family val="2"/>
        <charset val="204"/>
      </rPr>
      <t>7</t>
    </r>
    <r>
      <rPr>
        <b/>
        <sz val="11"/>
        <rFont val="Arial"/>
        <family val="2"/>
        <charset val="204"/>
      </rPr>
      <t xml:space="preserve"> класс</t>
    </r>
  </si>
  <si>
    <r>
      <rPr>
        <b/>
        <sz val="11"/>
        <rFont val="Arial"/>
        <family val="2"/>
        <charset val="204"/>
      </rPr>
      <t>Количество участников:</t>
    </r>
    <r>
      <rPr>
        <b/>
        <i/>
        <sz val="11"/>
        <rFont val="Arial"/>
        <family val="2"/>
        <charset val="204"/>
      </rPr>
      <t xml:space="preserve"> 9</t>
    </r>
  </si>
  <si>
    <r>
      <t xml:space="preserve">Председатель жюри: </t>
    </r>
    <r>
      <rPr>
        <b/>
        <i/>
        <sz val="11"/>
        <rFont val="Arial"/>
        <family val="2"/>
        <charset val="204"/>
      </rPr>
      <t>Гаврилова Т.Н.,заместитель директора</t>
    </r>
  </si>
  <si>
    <t>Т-41</t>
  </si>
  <si>
    <t>7 в</t>
  </si>
  <si>
    <t>Т-42</t>
  </si>
  <si>
    <t>Т-43</t>
  </si>
  <si>
    <t>Т-44</t>
  </si>
  <si>
    <t>7 л</t>
  </si>
  <si>
    <t>Т-45</t>
  </si>
  <si>
    <t>Т-46</t>
  </si>
  <si>
    <t>Т-47</t>
  </si>
  <si>
    <t>Т-48</t>
  </si>
  <si>
    <t>Т-53</t>
  </si>
  <si>
    <t>МБОУ "СОШ № 48 г. Чебоксары</t>
  </si>
  <si>
    <r>
      <rPr>
        <b/>
        <sz val="11"/>
        <rFont val="Arial"/>
        <family val="2"/>
        <charset val="204"/>
      </rPr>
      <t xml:space="preserve">Протокол школьного этапа этапа всероссийской олимпиады школьников по Труд(Технология) в 2025-2026 уч.г., </t>
    </r>
    <r>
      <rPr>
        <b/>
        <i/>
        <sz val="11"/>
        <rFont val="Arial"/>
        <family val="2"/>
        <charset val="204"/>
      </rPr>
      <t>8</t>
    </r>
    <r>
      <rPr>
        <b/>
        <sz val="11"/>
        <rFont val="Arial"/>
        <family val="2"/>
        <charset val="204"/>
      </rPr>
      <t xml:space="preserve"> класс</t>
    </r>
  </si>
  <si>
    <r>
      <rPr>
        <b/>
        <sz val="11"/>
        <rFont val="Arial"/>
        <family val="2"/>
        <charset val="204"/>
      </rPr>
      <t>Количество участников:</t>
    </r>
    <r>
      <rPr>
        <b/>
        <i/>
        <sz val="11"/>
        <rFont val="Arial"/>
        <family val="2"/>
        <charset val="204"/>
      </rPr>
      <t xml:space="preserve"> 5</t>
    </r>
  </si>
  <si>
    <r>
      <rPr>
        <b/>
        <sz val="11"/>
        <rFont val="Arial"/>
        <family val="2"/>
        <charset val="204"/>
      </rPr>
      <t xml:space="preserve">Председатель жюри: </t>
    </r>
    <r>
      <rPr>
        <b/>
        <i/>
        <sz val="11"/>
        <rFont val="Arial"/>
        <family val="2"/>
        <charset val="204"/>
      </rPr>
      <t>Гаврилова Т.Н.,заместитель директора</t>
    </r>
  </si>
  <si>
    <t>Т-52</t>
  </si>
  <si>
    <t>8 а</t>
  </si>
  <si>
    <t xml:space="preserve">Т-54 </t>
  </si>
  <si>
    <t>8 в</t>
  </si>
  <si>
    <t>Т-49</t>
  </si>
  <si>
    <t>8 л</t>
  </si>
  <si>
    <t>Т-50</t>
  </si>
  <si>
    <t>Т-51</t>
  </si>
  <si>
    <t>МБОУ "СОШ № 48" г. Чебоксары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</si>
</sst>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9"/>
      <color theme="1"/>
      <name val="Calibri"/>
      <charset val="204"/>
      <scheme val="minor"/>
    </font>
    <font>
      <b/>
      <sz val="11"/>
      <color theme="1"/>
      <name val="Arial"/>
      <charset val="204"/>
    </font>
    <font>
      <b/>
      <sz val="11"/>
      <name val="Arial"/>
      <charset val="204"/>
    </font>
    <font>
      <b/>
      <i/>
      <sz val="11"/>
      <name val="Arial"/>
      <charset val="204"/>
    </font>
    <font>
      <b/>
      <i/>
      <sz val="11"/>
      <color theme="1"/>
      <name val="Arial"/>
      <charset val="204"/>
    </font>
    <font>
      <b/>
      <sz val="10"/>
      <color theme="1"/>
      <name val="Arial"/>
      <charset val="204"/>
    </font>
    <font>
      <sz val="10"/>
      <name val="Arial"/>
      <charset val="204"/>
    </font>
    <font>
      <b/>
      <sz val="10"/>
      <name val="Arial"/>
      <charset val="204"/>
    </font>
    <font>
      <sz val="11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 Cyr"/>
      <charset val="204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  <font>
      <b/>
      <i/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7" applyNumberFormat="0" applyAlignment="0" applyProtection="0"/>
    <xf numFmtId="0" fontId="12" fillId="20" borderId="8" applyNumberFormat="0" applyAlignment="0" applyProtection="0"/>
    <xf numFmtId="0" fontId="13" fillId="20" borderId="7" applyNumberFormat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21" borderId="13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0" borderId="0"/>
    <xf numFmtId="0" fontId="21" fillId="0" borderId="0"/>
    <xf numFmtId="0" fontId="6" fillId="0" borderId="0"/>
    <xf numFmtId="0" fontId="6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23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</cellStyleXfs>
  <cellXfs count="110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0" borderId="0" xfId="38" applyFont="1" applyFill="1" applyBorder="1" applyAlignment="1">
      <alignment horizontal="center" vertical="top" wrapText="1"/>
    </xf>
    <xf numFmtId="0" fontId="6" fillId="0" borderId="0" xfId="38"/>
    <xf numFmtId="0" fontId="7" fillId="0" borderId="0" xfId="38" applyFont="1" applyAlignment="1">
      <alignment horizontal="center"/>
    </xf>
    <xf numFmtId="0" fontId="7" fillId="0" borderId="1" xfId="38" applyFont="1" applyBorder="1" applyAlignment="1">
      <alignment horizontal="center" vertical="top" wrapText="1"/>
    </xf>
    <xf numFmtId="0" fontId="7" fillId="0" borderId="2" xfId="38" applyFont="1" applyBorder="1" applyAlignment="1">
      <alignment horizontal="center" vertical="top" wrapText="1"/>
    </xf>
    <xf numFmtId="0" fontId="7" fillId="0" borderId="1" xfId="38" applyFont="1" applyFill="1" applyBorder="1" applyAlignment="1">
      <alignment horizontal="center" vertical="top" wrapText="1"/>
    </xf>
    <xf numFmtId="0" fontId="7" fillId="0" borderId="2" xfId="38" applyFont="1" applyFill="1" applyBorder="1" applyAlignment="1">
      <alignment horizontal="center" vertical="top" wrapText="1"/>
    </xf>
    <xf numFmtId="0" fontId="7" fillId="0" borderId="3" xfId="38" applyFont="1" applyFill="1" applyBorder="1" applyAlignment="1">
      <alignment horizontal="center" vertical="top" wrapText="1"/>
    </xf>
    <xf numFmtId="0" fontId="6" fillId="0" borderId="4" xfId="38" applyFont="1" applyBorder="1" applyAlignment="1">
      <alignment horizontal="center" vertical="top" wrapText="1"/>
    </xf>
    <xf numFmtId="0" fontId="7" fillId="0" borderId="4" xfId="38" applyFont="1" applyBorder="1" applyAlignment="1">
      <alignment horizontal="left" vertical="top" wrapText="1"/>
    </xf>
    <xf numFmtId="0" fontId="6" fillId="0" borderId="4" xfId="38" applyFont="1" applyBorder="1" applyAlignment="1">
      <alignment horizontal="left" vertical="top" wrapText="1"/>
    </xf>
    <xf numFmtId="0" fontId="6" fillId="0" borderId="5" xfId="38" applyFont="1" applyBorder="1" applyAlignment="1">
      <alignment horizontal="left" vertical="top" wrapText="1"/>
    </xf>
    <xf numFmtId="0" fontId="6" fillId="0" borderId="5" xfId="38" applyFont="1" applyBorder="1" applyAlignment="1">
      <alignment horizontal="center" vertical="top" wrapText="1"/>
    </xf>
    <xf numFmtId="0" fontId="7" fillId="0" borderId="5" xfId="38" applyFont="1" applyBorder="1" applyAlignment="1">
      <alignment horizontal="left" vertical="top" wrapText="1"/>
    </xf>
    <xf numFmtId="0" fontId="6" fillId="0" borderId="0" xfId="38" applyFont="1" applyBorder="1" applyAlignment="1">
      <alignment horizontal="left" vertical="top" wrapText="1"/>
    </xf>
    <xf numFmtId="0" fontId="7" fillId="0" borderId="0" xfId="38" applyFont="1" applyBorder="1" applyAlignment="1">
      <alignment horizontal="left" vertical="top" wrapText="1"/>
    </xf>
    <xf numFmtId="0" fontId="7" fillId="0" borderId="0" xfId="38" applyFont="1" applyFill="1" applyBorder="1" applyAlignment="1">
      <alignment vertical="top"/>
    </xf>
    <xf numFmtId="49" fontId="2" fillId="0" borderId="0" xfId="38" applyNumberFormat="1" applyFont="1" applyFill="1" applyBorder="1" applyAlignment="1">
      <alignment horizontal="center" vertical="top" wrapText="1"/>
    </xf>
    <xf numFmtId="164" fontId="2" fillId="0" borderId="0" xfId="38" applyNumberFormat="1" applyFont="1" applyFill="1" applyBorder="1" applyAlignment="1">
      <alignment horizontal="center" vertical="top" wrapText="1"/>
    </xf>
    <xf numFmtId="164" fontId="8" fillId="0" borderId="0" xfId="38" applyNumberFormat="1" applyFont="1" applyAlignment="1">
      <alignment horizontal="left" wrapText="1"/>
    </xf>
    <xf numFmtId="0" fontId="8" fillId="0" borderId="0" xfId="38" applyFont="1" applyAlignment="1">
      <alignment horizontal="left" wrapText="1"/>
    </xf>
    <xf numFmtId="49" fontId="6" fillId="0" borderId="0" xfId="38" applyNumberFormat="1"/>
    <xf numFmtId="164" fontId="6" fillId="0" borderId="0" xfId="38" applyNumberFormat="1"/>
    <xf numFmtId="49" fontId="7" fillId="0" borderId="6" xfId="38" applyNumberFormat="1" applyFont="1" applyFill="1" applyBorder="1" applyAlignment="1">
      <alignment horizontal="center" vertical="top" wrapText="1"/>
    </xf>
    <xf numFmtId="49" fontId="7" fillId="0" borderId="1" xfId="38" applyNumberFormat="1" applyFont="1" applyFill="1" applyBorder="1" applyAlignment="1">
      <alignment horizontal="center" vertical="top" wrapText="1"/>
    </xf>
    <xf numFmtId="164" fontId="7" fillId="0" borderId="1" xfId="38" applyNumberFormat="1" applyFont="1" applyFill="1" applyBorder="1" applyAlignment="1">
      <alignment horizontal="center" vertical="top" wrapText="1"/>
    </xf>
    <xf numFmtId="49" fontId="6" fillId="0" borderId="4" xfId="38" applyNumberFormat="1" applyFont="1" applyBorder="1" applyAlignment="1">
      <alignment horizontal="center" vertical="top" wrapText="1"/>
    </xf>
    <xf numFmtId="164" fontId="7" fillId="0" borderId="4" xfId="38" applyNumberFormat="1" applyFont="1" applyBorder="1" applyAlignment="1">
      <alignment horizontal="center" vertical="top" wrapText="1"/>
    </xf>
    <xf numFmtId="1" fontId="7" fillId="0" borderId="4" xfId="38" applyNumberFormat="1" applyFont="1" applyBorder="1" applyAlignment="1">
      <alignment horizontal="center" vertical="top" wrapText="1"/>
    </xf>
    <xf numFmtId="49" fontId="6" fillId="0" borderId="5" xfId="38" applyNumberFormat="1" applyFont="1" applyBorder="1" applyAlignment="1">
      <alignment horizontal="center" vertical="top" wrapText="1"/>
    </xf>
    <xf numFmtId="0" fontId="6" fillId="0" borderId="5" xfId="38" applyNumberFormat="1" applyFont="1" applyBorder="1" applyAlignment="1">
      <alignment horizontal="center" vertical="top" wrapText="1"/>
    </xf>
    <xf numFmtId="49" fontId="6" fillId="0" borderId="0" xfId="38" applyNumberFormat="1" applyFont="1" applyBorder="1" applyAlignment="1">
      <alignment horizontal="center" vertical="top" wrapText="1"/>
    </xf>
    <xf numFmtId="0" fontId="7" fillId="0" borderId="0" xfId="38" applyFont="1" applyBorder="1" applyAlignment="1">
      <alignment horizontal="center" vertical="top" wrapText="1"/>
    </xf>
    <xf numFmtId="164" fontId="7" fillId="0" borderId="0" xfId="38" applyNumberFormat="1" applyFont="1" applyBorder="1" applyAlignment="1">
      <alignment horizontal="center" vertical="top" wrapText="1"/>
    </xf>
    <xf numFmtId="1" fontId="7" fillId="0" borderId="0" xfId="38" applyNumberFormat="1" applyFont="1" applyBorder="1" applyAlignment="1">
      <alignment horizontal="center" vertical="top" wrapText="1"/>
    </xf>
    <xf numFmtId="164" fontId="6" fillId="0" borderId="0" xfId="38" applyNumberFormat="1" applyFont="1" applyBorder="1" applyAlignment="1">
      <alignment horizontal="center" vertical="top" wrapText="1"/>
    </xf>
    <xf numFmtId="1" fontId="6" fillId="0" borderId="0" xfId="38" applyNumberFormat="1" applyFont="1" applyBorder="1" applyAlignment="1">
      <alignment horizontal="center" vertical="top" wrapText="1"/>
    </xf>
    <xf numFmtId="0" fontId="6" fillId="0" borderId="0" xfId="38" applyFont="1" applyBorder="1" applyAlignment="1">
      <alignment horizontal="center" vertical="top" wrapText="1"/>
    </xf>
    <xf numFmtId="49" fontId="7" fillId="0" borderId="0" xfId="38" applyNumberFormat="1" applyFont="1" applyFill="1" applyBorder="1" applyAlignment="1">
      <alignment vertical="top"/>
    </xf>
    <xf numFmtId="164" fontId="7" fillId="0" borderId="0" xfId="38" applyNumberFormat="1" applyFont="1" applyFill="1" applyBorder="1" applyAlignment="1">
      <alignment vertical="top"/>
    </xf>
    <xf numFmtId="164" fontId="7" fillId="0" borderId="5" xfId="38" applyNumberFormat="1" applyFont="1" applyBorder="1" applyAlignment="1">
      <alignment horizontal="center" vertical="top" wrapText="1"/>
    </xf>
    <xf numFmtId="1" fontId="7" fillId="0" borderId="5" xfId="38" applyNumberFormat="1" applyFont="1" applyBorder="1" applyAlignment="1">
      <alignment horizontal="center" vertical="top" wrapText="1"/>
    </xf>
    <xf numFmtId="0" fontId="6" fillId="0" borderId="4" xfId="38" applyNumberFormat="1" applyFont="1" applyBorder="1" applyAlignment="1">
      <alignment horizontal="center" vertical="top" wrapText="1"/>
    </xf>
    <xf numFmtId="0" fontId="28" fillId="0" borderId="4" xfId="38" applyFont="1" applyBorder="1" applyAlignment="1">
      <alignment horizontal="left" vertical="top" wrapText="1"/>
    </xf>
    <xf numFmtId="0" fontId="29" fillId="0" borderId="0" xfId="38" applyFont="1" applyFill="1" applyBorder="1" applyAlignment="1">
      <alignment horizontal="center" vertical="top" wrapText="1"/>
    </xf>
    <xf numFmtId="164" fontId="30" fillId="0" borderId="0" xfId="38" applyNumberFormat="1" applyFont="1" applyAlignment="1">
      <alignment horizontal="left" wrapText="1"/>
    </xf>
    <xf numFmtId="0" fontId="30" fillId="0" borderId="0" xfId="38" applyFont="1" applyAlignment="1">
      <alignment horizontal="left" wrapText="1"/>
    </xf>
    <xf numFmtId="0" fontId="32" fillId="0" borderId="0" xfId="38" applyFont="1" applyAlignment="1">
      <alignment horizontal="center"/>
    </xf>
    <xf numFmtId="0" fontId="32" fillId="0" borderId="1" xfId="38" applyFont="1" applyBorder="1" applyAlignment="1">
      <alignment horizontal="center" vertical="top" wrapText="1"/>
    </xf>
    <xf numFmtId="0" fontId="32" fillId="0" borderId="2" xfId="38" applyFont="1" applyBorder="1" applyAlignment="1">
      <alignment horizontal="center" vertical="top" wrapText="1"/>
    </xf>
    <xf numFmtId="0" fontId="32" fillId="0" borderId="1" xfId="38" applyFont="1" applyFill="1" applyBorder="1" applyAlignment="1">
      <alignment horizontal="center" vertical="top" wrapText="1"/>
    </xf>
    <xf numFmtId="0" fontId="32" fillId="0" borderId="2" xfId="38" applyFont="1" applyFill="1" applyBorder="1" applyAlignment="1">
      <alignment horizontal="center" vertical="top" wrapText="1"/>
    </xf>
    <xf numFmtId="0" fontId="32" fillId="0" borderId="3" xfId="38" applyFont="1" applyFill="1" applyBorder="1" applyAlignment="1">
      <alignment horizontal="center" vertical="top" wrapText="1"/>
    </xf>
    <xf numFmtId="0" fontId="32" fillId="0" borderId="6" xfId="38" applyFont="1" applyFill="1" applyBorder="1" applyAlignment="1">
      <alignment horizontal="center" vertical="top" wrapText="1"/>
    </xf>
    <xf numFmtId="0" fontId="28" fillId="0" borderId="4" xfId="38" applyFont="1" applyBorder="1" applyAlignment="1">
      <alignment horizontal="center" vertical="top" wrapText="1"/>
    </xf>
    <xf numFmtId="0" fontId="32" fillId="0" borderId="4" xfId="38" applyFont="1" applyBorder="1" applyAlignment="1">
      <alignment horizontal="left" vertical="top" wrapText="1"/>
    </xf>
    <xf numFmtId="0" fontId="33" fillId="0" borderId="4" xfId="38" applyFont="1" applyBorder="1" applyAlignment="1">
      <alignment horizontal="left" vertical="top" wrapText="1"/>
    </xf>
    <xf numFmtId="164" fontId="32" fillId="0" borderId="4" xfId="38" applyNumberFormat="1" applyFont="1" applyBorder="1" applyAlignment="1">
      <alignment horizontal="center" vertical="top" wrapText="1"/>
    </xf>
    <xf numFmtId="1" fontId="32" fillId="0" borderId="4" xfId="38" applyNumberFormat="1" applyFont="1" applyBorder="1" applyAlignment="1">
      <alignment horizontal="center" vertical="top" wrapText="1"/>
    </xf>
    <xf numFmtId="0" fontId="32" fillId="0" borderId="4" xfId="38" applyFont="1" applyBorder="1" applyAlignment="1">
      <alignment horizontal="center" vertical="top" wrapText="1"/>
    </xf>
    <xf numFmtId="0" fontId="28" fillId="0" borderId="5" xfId="38" applyFont="1" applyBorder="1" applyAlignment="1">
      <alignment horizontal="center" vertical="top" wrapText="1"/>
    </xf>
    <xf numFmtId="0" fontId="32" fillId="0" borderId="5" xfId="38" applyFont="1" applyBorder="1" applyAlignment="1">
      <alignment horizontal="left" vertical="top" wrapText="1"/>
    </xf>
    <xf numFmtId="0" fontId="28" fillId="0" borderId="5" xfId="38" applyFont="1" applyBorder="1" applyAlignment="1">
      <alignment horizontal="left" vertical="top" wrapText="1"/>
    </xf>
    <xf numFmtId="0" fontId="32" fillId="0" borderId="5" xfId="38" applyFont="1" applyBorder="1" applyAlignment="1">
      <alignment horizontal="center" vertical="top" wrapText="1"/>
    </xf>
    <xf numFmtId="0" fontId="28" fillId="0" borderId="0" xfId="38" applyFont="1" applyBorder="1" applyAlignment="1">
      <alignment horizontal="left" vertical="top"/>
    </xf>
    <xf numFmtId="0" fontId="28" fillId="0" borderId="0" xfId="38" applyFont="1" applyBorder="1" applyAlignment="1">
      <alignment horizontal="left" vertical="top" wrapText="1"/>
    </xf>
    <xf numFmtId="0" fontId="28" fillId="0" borderId="0" xfId="38" applyFont="1" applyBorder="1" applyAlignment="1">
      <alignment horizontal="center" vertical="top" wrapText="1"/>
    </xf>
    <xf numFmtId="164" fontId="28" fillId="0" borderId="0" xfId="38" applyNumberFormat="1" applyFont="1" applyBorder="1" applyAlignment="1">
      <alignment horizontal="center" vertical="top" wrapText="1"/>
    </xf>
    <xf numFmtId="1" fontId="28" fillId="0" borderId="0" xfId="38" applyNumberFormat="1" applyFont="1" applyBorder="1" applyAlignment="1">
      <alignment horizontal="center" vertical="top" wrapText="1"/>
    </xf>
    <xf numFmtId="0" fontId="28" fillId="0" borderId="0" xfId="38" applyFont="1" applyAlignment="1"/>
    <xf numFmtId="0" fontId="28" fillId="0" borderId="0" xfId="38" applyFont="1" applyFill="1" applyBorder="1" applyAlignment="1">
      <alignment vertical="top"/>
    </xf>
    <xf numFmtId="0" fontId="34" fillId="0" borderId="0" xfId="0" applyFont="1"/>
    <xf numFmtId="164" fontId="28" fillId="0" borderId="0" xfId="38" applyNumberFormat="1" applyFont="1" applyAlignment="1">
      <alignment horizontal="left" wrapText="1"/>
    </xf>
    <xf numFmtId="0" fontId="28" fillId="0" borderId="0" xfId="38" applyFont="1" applyAlignment="1">
      <alignment horizontal="left" wrapText="1"/>
    </xf>
    <xf numFmtId="0" fontId="35" fillId="0" borderId="0" xfId="0" applyFont="1"/>
    <xf numFmtId="0" fontId="28" fillId="0" borderId="0" xfId="38" applyFont="1"/>
    <xf numFmtId="1" fontId="0" fillId="0" borderId="0" xfId="0" applyNumberFormat="1"/>
    <xf numFmtId="164" fontId="29" fillId="0" borderId="0" xfId="38" applyNumberFormat="1" applyFont="1" applyFill="1" applyBorder="1" applyAlignment="1">
      <alignment horizontal="center" vertical="top" wrapText="1"/>
    </xf>
    <xf numFmtId="164" fontId="32" fillId="0" borderId="1" xfId="38" applyNumberFormat="1" applyFont="1" applyFill="1" applyBorder="1" applyAlignment="1">
      <alignment horizontal="center" vertical="top" wrapText="1"/>
    </xf>
    <xf numFmtId="0" fontId="28" fillId="0" borderId="0" xfId="38" applyFont="1" applyFill="1" applyBorder="1" applyAlignment="1">
      <alignment horizontal="left" vertical="top" wrapText="1"/>
    </xf>
    <xf numFmtId="0" fontId="2" fillId="0" borderId="0" xfId="38" applyFont="1" applyFill="1" applyBorder="1" applyAlignment="1">
      <alignment horizontal="left" vertical="top" wrapText="1"/>
    </xf>
    <xf numFmtId="0" fontId="3" fillId="0" borderId="0" xfId="38" applyFont="1" applyFill="1" applyBorder="1" applyAlignment="1">
      <alignment horizontal="left" vertical="top" wrapText="1"/>
    </xf>
    <xf numFmtId="0" fontId="4" fillId="0" borderId="0" xfId="38" applyFont="1" applyFill="1" applyBorder="1" applyAlignment="1">
      <alignment horizontal="left" vertical="top" wrapText="1"/>
    </xf>
    <xf numFmtId="49" fontId="4" fillId="0" borderId="0" xfId="38" applyNumberFormat="1" applyFont="1" applyFill="1" applyBorder="1" applyAlignment="1">
      <alignment horizontal="left" vertical="top" wrapText="1"/>
    </xf>
    <xf numFmtId="0" fontId="5" fillId="0" borderId="0" xfId="38" applyFont="1" applyFill="1" applyBorder="1" applyAlignment="1">
      <alignment horizontal="center" vertical="top" wrapText="1"/>
    </xf>
    <xf numFmtId="49" fontId="5" fillId="0" borderId="0" xfId="38" applyNumberFormat="1" applyFont="1" applyFill="1" applyBorder="1" applyAlignment="1">
      <alignment horizontal="center" vertical="top" wrapText="1"/>
    </xf>
    <xf numFmtId="0" fontId="1" fillId="0" borderId="0" xfId="38" applyFont="1" applyFill="1" applyBorder="1" applyAlignment="1">
      <alignment horizontal="center" vertical="top" wrapText="1"/>
    </xf>
    <xf numFmtId="0" fontId="2" fillId="0" borderId="0" xfId="38" applyFont="1" applyFill="1" applyBorder="1" applyAlignment="1">
      <alignment horizontal="center" vertical="top" wrapText="1"/>
    </xf>
    <xf numFmtId="49" fontId="2" fillId="0" borderId="0" xfId="38" applyNumberFormat="1" applyFont="1" applyFill="1" applyBorder="1" applyAlignment="1">
      <alignment horizontal="center" vertical="top" wrapText="1"/>
    </xf>
    <xf numFmtId="0" fontId="1" fillId="0" borderId="0" xfId="38" applyFont="1" applyFill="1" applyBorder="1" applyAlignment="1">
      <alignment horizontal="left" vertical="top"/>
    </xf>
    <xf numFmtId="49" fontId="1" fillId="0" borderId="0" xfId="38" applyNumberFormat="1" applyFont="1" applyFill="1" applyBorder="1" applyAlignment="1">
      <alignment horizontal="left" vertical="top"/>
    </xf>
    <xf numFmtId="0" fontId="2" fillId="0" borderId="0" xfId="38" applyFont="1" applyFill="1" applyBorder="1" applyAlignment="1">
      <alignment horizontal="left" vertical="top"/>
    </xf>
    <xf numFmtId="0" fontId="2" fillId="0" borderId="0" xfId="38" applyFont="1" applyAlignment="1">
      <alignment horizontal="left"/>
    </xf>
    <xf numFmtId="0" fontId="27" fillId="0" borderId="0" xfId="38" applyFont="1" applyFill="1" applyBorder="1" applyAlignment="1">
      <alignment horizontal="left" vertical="top" wrapText="1"/>
    </xf>
    <xf numFmtId="0" fontId="31" fillId="0" borderId="0" xfId="38" applyFont="1" applyFill="1" applyBorder="1" applyAlignment="1">
      <alignment horizontal="left" vertical="top" wrapText="1"/>
    </xf>
    <xf numFmtId="0" fontId="32" fillId="0" borderId="0" xfId="38" applyFont="1" applyFill="1" applyBorder="1" applyAlignment="1">
      <alignment horizontal="center" vertical="top" wrapText="1"/>
    </xf>
    <xf numFmtId="0" fontId="29" fillId="0" borderId="0" xfId="38" applyFont="1" applyFill="1" applyBorder="1" applyAlignment="1">
      <alignment horizontal="center" vertical="top" wrapText="1"/>
    </xf>
    <xf numFmtId="0" fontId="29" fillId="0" borderId="0" xfId="38" applyFont="1" applyFill="1" applyBorder="1" applyAlignment="1">
      <alignment horizontal="left" vertical="top"/>
    </xf>
    <xf numFmtId="0" fontId="29" fillId="0" borderId="0" xfId="38" applyFont="1" applyAlignment="1">
      <alignment horizontal="left"/>
    </xf>
    <xf numFmtId="0" fontId="29" fillId="0" borderId="0" xfId="38" applyFont="1" applyFill="1" applyBorder="1" applyAlignment="1">
      <alignment horizontal="left" vertical="top" wrapText="1"/>
    </xf>
    <xf numFmtId="164" fontId="27" fillId="0" borderId="0" xfId="38" applyNumberFormat="1" applyFont="1" applyFill="1" applyBorder="1" applyAlignment="1">
      <alignment horizontal="left" vertical="top" wrapText="1"/>
    </xf>
    <xf numFmtId="164" fontId="29" fillId="0" borderId="0" xfId="38" applyNumberFormat="1" applyFont="1" applyFill="1" applyBorder="1" applyAlignment="1">
      <alignment horizontal="left" vertical="top"/>
    </xf>
    <xf numFmtId="164" fontId="29" fillId="0" borderId="0" xfId="38" applyNumberFormat="1" applyFont="1" applyAlignment="1">
      <alignment horizontal="left"/>
    </xf>
    <xf numFmtId="164" fontId="29" fillId="0" borderId="0" xfId="38" applyNumberFormat="1" applyFont="1" applyFill="1" applyBorder="1" applyAlignment="1">
      <alignment horizontal="left" vertical="top" wrapText="1"/>
    </xf>
    <xf numFmtId="164" fontId="31" fillId="0" borderId="0" xfId="38" applyNumberFormat="1" applyFont="1" applyFill="1" applyBorder="1" applyAlignment="1">
      <alignment horizontal="left" vertical="top" wrapText="1"/>
    </xf>
    <xf numFmtId="164" fontId="32" fillId="0" borderId="0" xfId="38" applyNumberFormat="1" applyFont="1" applyFill="1" applyBorder="1" applyAlignment="1">
      <alignment horizontal="center" vertical="top" wrapText="1"/>
    </xf>
    <xf numFmtId="164" fontId="29" fillId="0" borderId="0" xfId="38" applyNumberFormat="1" applyFont="1" applyFill="1" applyBorder="1" applyAlignment="1">
      <alignment horizontal="center" vertical="top" wrapText="1"/>
    </xf>
  </cellXfs>
  <cellStyles count="46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51"/>
  <sheetViews>
    <sheetView topLeftCell="A35" workbookViewId="0">
      <selection activeCell="C36" sqref="C36"/>
    </sheetView>
  </sheetViews>
  <sheetFormatPr defaultColWidth="9"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style="1" customWidth="1"/>
    <col min="9" max="9" width="13" style="1" customWidth="1"/>
    <col min="10" max="10" width="13" style="2" customWidth="1"/>
    <col min="11" max="11" width="22.5" customWidth="1"/>
    <col min="12" max="12" width="22.1640625" customWidth="1"/>
    <col min="13" max="13" width="17.33203125" customWidth="1"/>
  </cols>
  <sheetData>
    <row r="3" spans="1:13" ht="15" x14ac:dyDescent="0.2">
      <c r="A3" s="89" t="s">
        <v>0</v>
      </c>
      <c r="B3" s="90"/>
      <c r="C3" s="90"/>
      <c r="D3" s="90"/>
      <c r="E3" s="90"/>
      <c r="F3" s="90"/>
      <c r="G3" s="90"/>
      <c r="H3" s="91"/>
      <c r="I3" s="91"/>
      <c r="J3" s="90"/>
      <c r="K3" s="90"/>
      <c r="L3" s="90"/>
      <c r="M3" s="90"/>
    </row>
    <row r="4" spans="1:13" ht="15" x14ac:dyDescent="0.2">
      <c r="A4" s="3"/>
      <c r="B4" s="3"/>
      <c r="C4" s="3"/>
      <c r="D4" s="3"/>
      <c r="E4" s="3"/>
      <c r="F4" s="3"/>
      <c r="G4" s="3"/>
      <c r="H4" s="20"/>
      <c r="I4" s="20"/>
      <c r="J4" s="21"/>
      <c r="K4" s="3"/>
      <c r="L4" s="3"/>
      <c r="M4" s="3"/>
    </row>
    <row r="5" spans="1:13" ht="15" x14ac:dyDescent="0.2">
      <c r="A5" s="92" t="s">
        <v>1</v>
      </c>
      <c r="B5" s="92"/>
      <c r="C5" s="92"/>
      <c r="D5" s="92"/>
      <c r="E5" s="92"/>
      <c r="F5" s="92"/>
      <c r="G5" s="92"/>
      <c r="H5" s="93"/>
      <c r="I5" s="93"/>
      <c r="J5" s="92"/>
      <c r="K5" s="92"/>
      <c r="L5" s="92"/>
      <c r="M5" s="92"/>
    </row>
    <row r="6" spans="1:13" ht="15" x14ac:dyDescent="0.2">
      <c r="A6" s="94" t="s">
        <v>2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</row>
    <row r="7" spans="1:13" ht="15" x14ac:dyDescent="0.25">
      <c r="A7" s="95" t="s">
        <v>3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</row>
    <row r="8" spans="1:13" ht="15" customHeight="1" x14ac:dyDescent="0.2">
      <c r="A8" s="83" t="s">
        <v>4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</row>
    <row r="9" spans="1:13" ht="15" customHeight="1" x14ac:dyDescent="0.2">
      <c r="A9" s="83" t="s">
        <v>48</v>
      </c>
      <c r="B9" s="83"/>
      <c r="C9" s="83"/>
      <c r="D9" s="83"/>
      <c r="E9" s="83"/>
      <c r="F9" s="83"/>
      <c r="G9" s="83"/>
      <c r="H9" s="83"/>
      <c r="I9" s="83"/>
      <c r="J9" s="22"/>
      <c r="K9" s="23"/>
      <c r="L9" s="22"/>
      <c r="M9" s="23"/>
    </row>
    <row r="10" spans="1:13" ht="14.25" customHeight="1" x14ac:dyDescent="0.2">
      <c r="A10" s="84" t="s">
        <v>5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</row>
    <row r="11" spans="1:13" ht="14.25" customHeight="1" x14ac:dyDescent="0.2">
      <c r="A11" s="84" t="s">
        <v>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</row>
    <row r="12" spans="1:13" ht="14.25" x14ac:dyDescent="0.2">
      <c r="A12" s="85"/>
      <c r="B12" s="85"/>
      <c r="C12" s="85"/>
      <c r="D12" s="85"/>
      <c r="E12" s="85"/>
      <c r="F12" s="85"/>
      <c r="G12" s="85"/>
      <c r="H12" s="86"/>
      <c r="I12" s="86"/>
      <c r="J12" s="85"/>
      <c r="K12" s="85"/>
      <c r="L12" s="85"/>
      <c r="M12" s="85"/>
    </row>
    <row r="13" spans="1:13" ht="12.75" x14ac:dyDescent="0.2">
      <c r="A13" s="87"/>
      <c r="B13" s="87"/>
      <c r="C13" s="87"/>
      <c r="D13" s="87"/>
      <c r="E13" s="87"/>
      <c r="F13" s="87"/>
      <c r="G13" s="87"/>
      <c r="H13" s="88"/>
      <c r="I13" s="88"/>
      <c r="J13" s="87"/>
      <c r="K13" s="87"/>
      <c r="L13" s="87"/>
      <c r="M13" s="87"/>
    </row>
    <row r="14" spans="1:13" ht="12.75" x14ac:dyDescent="0.2">
      <c r="A14" s="4"/>
      <c r="B14" s="4"/>
      <c r="C14" s="5"/>
      <c r="D14" s="4"/>
      <c r="E14" s="4"/>
      <c r="F14" s="4"/>
      <c r="G14" s="4"/>
      <c r="H14" s="24"/>
      <c r="I14" s="24"/>
      <c r="J14" s="25"/>
      <c r="K14" s="4"/>
      <c r="L14" s="4"/>
      <c r="M14" s="4"/>
    </row>
    <row r="15" spans="1:13" ht="51" x14ac:dyDescent="0.2">
      <c r="A15" s="6" t="s">
        <v>7</v>
      </c>
      <c r="B15" s="7" t="s">
        <v>8</v>
      </c>
      <c r="C15" s="9" t="s">
        <v>9</v>
      </c>
      <c r="D15" s="8" t="s">
        <v>10</v>
      </c>
      <c r="E15" s="10" t="s">
        <v>11</v>
      </c>
      <c r="F15" s="10" t="s">
        <v>12</v>
      </c>
      <c r="G15" s="8" t="s">
        <v>13</v>
      </c>
      <c r="H15" s="26" t="s">
        <v>14</v>
      </c>
      <c r="I15" s="27" t="s">
        <v>15</v>
      </c>
      <c r="J15" s="28" t="s">
        <v>16</v>
      </c>
      <c r="K15" s="8" t="s">
        <v>17</v>
      </c>
      <c r="L15" s="8" t="s">
        <v>18</v>
      </c>
      <c r="M15" s="6" t="s">
        <v>19</v>
      </c>
    </row>
    <row r="16" spans="1:13" ht="25.5" x14ac:dyDescent="0.2">
      <c r="A16" s="11">
        <v>1</v>
      </c>
      <c r="B16" s="12" t="s">
        <v>24</v>
      </c>
      <c r="C16" s="14" t="s">
        <v>21</v>
      </c>
      <c r="D16" s="46" t="s">
        <v>53</v>
      </c>
      <c r="E16" s="13" t="s">
        <v>22</v>
      </c>
      <c r="F16" s="13" t="s">
        <v>22</v>
      </c>
      <c r="G16" s="13" t="s">
        <v>23</v>
      </c>
      <c r="H16" s="29">
        <v>12.5</v>
      </c>
      <c r="I16" s="45">
        <v>30</v>
      </c>
      <c r="J16" s="30">
        <f t="shared" ref="J16:J36" si="0">H16+I16</f>
        <v>42.5</v>
      </c>
      <c r="K16" s="31">
        <v>55</v>
      </c>
      <c r="L16" s="30">
        <f t="shared" ref="L16:L36" si="1">J16/K16*100</f>
        <v>77.272727272727266</v>
      </c>
      <c r="M16" s="62" t="s">
        <v>77</v>
      </c>
    </row>
    <row r="17" spans="1:13" ht="25.5" x14ac:dyDescent="0.2">
      <c r="A17" s="15">
        <v>2</v>
      </c>
      <c r="B17" s="16" t="s">
        <v>27</v>
      </c>
      <c r="C17" s="14" t="s">
        <v>21</v>
      </c>
      <c r="D17" s="46" t="s">
        <v>53</v>
      </c>
      <c r="E17" s="13" t="s">
        <v>26</v>
      </c>
      <c r="F17" s="13" t="s">
        <v>26</v>
      </c>
      <c r="G17" s="13" t="s">
        <v>23</v>
      </c>
      <c r="H17" s="32">
        <v>8</v>
      </c>
      <c r="I17" s="32">
        <v>32</v>
      </c>
      <c r="J17" s="30">
        <f t="shared" si="0"/>
        <v>40</v>
      </c>
      <c r="K17" s="31">
        <v>55</v>
      </c>
      <c r="L17" s="30">
        <f t="shared" si="1"/>
        <v>72.727272727272734</v>
      </c>
      <c r="M17" s="66" t="s">
        <v>78</v>
      </c>
    </row>
    <row r="18" spans="1:13" ht="25.5" x14ac:dyDescent="0.2">
      <c r="A18" s="15">
        <v>3</v>
      </c>
      <c r="B18" s="16" t="s">
        <v>20</v>
      </c>
      <c r="C18" s="14" t="s">
        <v>21</v>
      </c>
      <c r="D18" s="46" t="s">
        <v>53</v>
      </c>
      <c r="E18" s="14" t="s">
        <v>22</v>
      </c>
      <c r="F18" s="14" t="s">
        <v>22</v>
      </c>
      <c r="G18" s="13" t="s">
        <v>23</v>
      </c>
      <c r="H18" s="32">
        <v>9.5</v>
      </c>
      <c r="I18" s="32">
        <v>28</v>
      </c>
      <c r="J18" s="30">
        <f t="shared" si="0"/>
        <v>37.5</v>
      </c>
      <c r="K18" s="31">
        <v>55</v>
      </c>
      <c r="L18" s="30">
        <f t="shared" si="1"/>
        <v>68.181818181818173</v>
      </c>
      <c r="M18" s="66" t="s">
        <v>78</v>
      </c>
    </row>
    <row r="19" spans="1:13" ht="25.5" x14ac:dyDescent="0.2">
      <c r="A19" s="15">
        <v>4</v>
      </c>
      <c r="B19" s="16" t="s">
        <v>25</v>
      </c>
      <c r="C19" s="14" t="s">
        <v>21</v>
      </c>
      <c r="D19" s="46" t="s">
        <v>53</v>
      </c>
      <c r="E19" s="14" t="s">
        <v>26</v>
      </c>
      <c r="F19" s="14" t="s">
        <v>26</v>
      </c>
      <c r="G19" s="13" t="s">
        <v>23</v>
      </c>
      <c r="H19" s="32">
        <v>5</v>
      </c>
      <c r="I19" s="32">
        <v>32</v>
      </c>
      <c r="J19" s="30">
        <f t="shared" si="0"/>
        <v>37</v>
      </c>
      <c r="K19" s="31">
        <v>55</v>
      </c>
      <c r="L19" s="30">
        <f t="shared" si="1"/>
        <v>67.272727272727266</v>
      </c>
      <c r="M19" s="66" t="s">
        <v>78</v>
      </c>
    </row>
    <row r="20" spans="1:13" ht="25.5" x14ac:dyDescent="0.2">
      <c r="A20" s="15">
        <v>5</v>
      </c>
      <c r="B20" s="16" t="s">
        <v>28</v>
      </c>
      <c r="C20" s="14" t="s">
        <v>21</v>
      </c>
      <c r="D20" s="46" t="s">
        <v>53</v>
      </c>
      <c r="E20" s="14" t="s">
        <v>26</v>
      </c>
      <c r="F20" s="14" t="s">
        <v>26</v>
      </c>
      <c r="G20" s="13" t="s">
        <v>23</v>
      </c>
      <c r="H20" s="32">
        <v>5.5</v>
      </c>
      <c r="I20" s="32">
        <v>29</v>
      </c>
      <c r="J20" s="30">
        <f t="shared" si="0"/>
        <v>34.5</v>
      </c>
      <c r="K20" s="31">
        <v>55</v>
      </c>
      <c r="L20" s="30">
        <f t="shared" si="1"/>
        <v>62.727272727272734</v>
      </c>
      <c r="M20" s="66" t="s">
        <v>78</v>
      </c>
    </row>
    <row r="21" spans="1:13" ht="25.5" x14ac:dyDescent="0.2">
      <c r="A21" s="15">
        <v>6</v>
      </c>
      <c r="B21" s="16" t="s">
        <v>31</v>
      </c>
      <c r="C21" s="14" t="s">
        <v>21</v>
      </c>
      <c r="D21" s="46" t="s">
        <v>53</v>
      </c>
      <c r="E21" s="14" t="s">
        <v>26</v>
      </c>
      <c r="F21" s="14" t="s">
        <v>26</v>
      </c>
      <c r="G21" s="13" t="s">
        <v>23</v>
      </c>
      <c r="H21" s="32">
        <v>4</v>
      </c>
      <c r="I21" s="32">
        <v>22</v>
      </c>
      <c r="J21" s="30">
        <f t="shared" si="0"/>
        <v>26</v>
      </c>
      <c r="K21" s="31">
        <v>55</v>
      </c>
      <c r="L21" s="30">
        <f t="shared" si="1"/>
        <v>47.272727272727273</v>
      </c>
      <c r="M21" s="66" t="s">
        <v>79</v>
      </c>
    </row>
    <row r="22" spans="1:13" ht="25.5" x14ac:dyDescent="0.2">
      <c r="A22" s="15">
        <v>7</v>
      </c>
      <c r="B22" s="16" t="s">
        <v>30</v>
      </c>
      <c r="C22" s="14" t="s">
        <v>21</v>
      </c>
      <c r="D22" s="46" t="s">
        <v>53</v>
      </c>
      <c r="E22" s="14" t="s">
        <v>26</v>
      </c>
      <c r="F22" s="14" t="s">
        <v>26</v>
      </c>
      <c r="G22" s="13" t="s">
        <v>23</v>
      </c>
      <c r="H22" s="32">
        <v>7</v>
      </c>
      <c r="I22" s="32">
        <v>17</v>
      </c>
      <c r="J22" s="30">
        <f t="shared" si="0"/>
        <v>24</v>
      </c>
      <c r="K22" s="31">
        <v>55</v>
      </c>
      <c r="L22" s="30">
        <f t="shared" si="1"/>
        <v>43.636363636363633</v>
      </c>
      <c r="M22" s="66" t="s">
        <v>79</v>
      </c>
    </row>
    <row r="23" spans="1:13" ht="25.5" x14ac:dyDescent="0.2">
      <c r="A23" s="15">
        <v>8</v>
      </c>
      <c r="B23" s="16" t="s">
        <v>35</v>
      </c>
      <c r="C23" s="14" t="s">
        <v>21</v>
      </c>
      <c r="D23" s="46" t="s">
        <v>53</v>
      </c>
      <c r="E23" s="14" t="s">
        <v>33</v>
      </c>
      <c r="F23" s="14" t="s">
        <v>33</v>
      </c>
      <c r="G23" s="13" t="s">
        <v>23</v>
      </c>
      <c r="H23" s="32">
        <v>15.5</v>
      </c>
      <c r="I23" s="33">
        <v>0</v>
      </c>
      <c r="J23" s="30">
        <f t="shared" si="0"/>
        <v>15.5</v>
      </c>
      <c r="K23" s="31">
        <v>55</v>
      </c>
      <c r="L23" s="30">
        <f t="shared" si="1"/>
        <v>28.18181818181818</v>
      </c>
      <c r="M23" s="66" t="s">
        <v>79</v>
      </c>
    </row>
    <row r="24" spans="1:13" ht="25.5" x14ac:dyDescent="0.2">
      <c r="A24" s="15">
        <v>9</v>
      </c>
      <c r="B24" s="16" t="s">
        <v>34</v>
      </c>
      <c r="C24" s="14" t="s">
        <v>21</v>
      </c>
      <c r="D24" s="46" t="s">
        <v>53</v>
      </c>
      <c r="E24" s="14" t="s">
        <v>33</v>
      </c>
      <c r="F24" s="14" t="s">
        <v>33</v>
      </c>
      <c r="G24" s="13" t="s">
        <v>23</v>
      </c>
      <c r="H24" s="32">
        <v>14.5</v>
      </c>
      <c r="I24" s="32">
        <v>0</v>
      </c>
      <c r="J24" s="30">
        <f t="shared" si="0"/>
        <v>14.5</v>
      </c>
      <c r="K24" s="31">
        <v>55</v>
      </c>
      <c r="L24" s="30">
        <f t="shared" si="1"/>
        <v>26.36363636363636</v>
      </c>
      <c r="M24" s="66" t="s">
        <v>79</v>
      </c>
    </row>
    <row r="25" spans="1:13" ht="25.5" x14ac:dyDescent="0.2">
      <c r="A25" s="15">
        <v>10</v>
      </c>
      <c r="B25" s="16" t="s">
        <v>36</v>
      </c>
      <c r="C25" s="14" t="s">
        <v>21</v>
      </c>
      <c r="D25" s="46" t="s">
        <v>53</v>
      </c>
      <c r="E25" s="14" t="s">
        <v>33</v>
      </c>
      <c r="F25" s="14" t="s">
        <v>33</v>
      </c>
      <c r="G25" s="13" t="s">
        <v>23</v>
      </c>
      <c r="H25" s="32">
        <v>14</v>
      </c>
      <c r="I25" s="33">
        <v>0</v>
      </c>
      <c r="J25" s="30">
        <f t="shared" si="0"/>
        <v>14</v>
      </c>
      <c r="K25" s="31">
        <v>55</v>
      </c>
      <c r="L25" s="30">
        <f t="shared" si="1"/>
        <v>25.454545454545453</v>
      </c>
      <c r="M25" s="66" t="s">
        <v>79</v>
      </c>
    </row>
    <row r="26" spans="1:13" ht="25.5" x14ac:dyDescent="0.2">
      <c r="A26" s="15">
        <v>11</v>
      </c>
      <c r="B26" s="16" t="s">
        <v>38</v>
      </c>
      <c r="C26" s="14" t="s">
        <v>21</v>
      </c>
      <c r="D26" s="46" t="s">
        <v>53</v>
      </c>
      <c r="E26" s="14" t="s">
        <v>33</v>
      </c>
      <c r="F26" s="14" t="s">
        <v>33</v>
      </c>
      <c r="G26" s="13" t="s">
        <v>23</v>
      </c>
      <c r="H26" s="32">
        <v>13.5</v>
      </c>
      <c r="I26" s="33">
        <v>0</v>
      </c>
      <c r="J26" s="30">
        <f t="shared" si="0"/>
        <v>13.5</v>
      </c>
      <c r="K26" s="31">
        <v>55</v>
      </c>
      <c r="L26" s="30">
        <f t="shared" si="1"/>
        <v>24.545454545454547</v>
      </c>
      <c r="M26" s="66" t="s">
        <v>79</v>
      </c>
    </row>
    <row r="27" spans="1:13" ht="25.5" x14ac:dyDescent="0.2">
      <c r="A27" s="15">
        <v>12</v>
      </c>
      <c r="B27" s="16" t="s">
        <v>40</v>
      </c>
      <c r="C27" s="14" t="s">
        <v>21</v>
      </c>
      <c r="D27" s="46" t="s">
        <v>53</v>
      </c>
      <c r="E27" s="14" t="s">
        <v>33</v>
      </c>
      <c r="F27" s="14" t="s">
        <v>33</v>
      </c>
      <c r="G27" s="13" t="s">
        <v>23</v>
      </c>
      <c r="H27" s="32">
        <v>13.5</v>
      </c>
      <c r="I27" s="33">
        <v>0</v>
      </c>
      <c r="J27" s="30">
        <f t="shared" si="0"/>
        <v>13.5</v>
      </c>
      <c r="K27" s="31">
        <v>55</v>
      </c>
      <c r="L27" s="30">
        <f t="shared" si="1"/>
        <v>24.545454545454547</v>
      </c>
      <c r="M27" s="66" t="s">
        <v>79</v>
      </c>
    </row>
    <row r="28" spans="1:13" ht="25.5" x14ac:dyDescent="0.2">
      <c r="A28" s="15">
        <v>13</v>
      </c>
      <c r="B28" s="16" t="s">
        <v>39</v>
      </c>
      <c r="C28" s="14" t="s">
        <v>21</v>
      </c>
      <c r="D28" s="46" t="s">
        <v>53</v>
      </c>
      <c r="E28" s="14" t="s">
        <v>33</v>
      </c>
      <c r="F28" s="14" t="s">
        <v>33</v>
      </c>
      <c r="G28" s="13" t="s">
        <v>23</v>
      </c>
      <c r="H28" s="32">
        <v>12.5</v>
      </c>
      <c r="I28" s="33">
        <v>0</v>
      </c>
      <c r="J28" s="30">
        <f t="shared" si="0"/>
        <v>12.5</v>
      </c>
      <c r="K28" s="31">
        <v>55</v>
      </c>
      <c r="L28" s="30">
        <f t="shared" si="1"/>
        <v>22.727272727272727</v>
      </c>
      <c r="M28" s="66" t="s">
        <v>79</v>
      </c>
    </row>
    <row r="29" spans="1:13" ht="25.5" x14ac:dyDescent="0.2">
      <c r="A29" s="15">
        <v>14</v>
      </c>
      <c r="B29" s="16" t="s">
        <v>32</v>
      </c>
      <c r="C29" s="14" t="s">
        <v>21</v>
      </c>
      <c r="D29" s="46" t="s">
        <v>53</v>
      </c>
      <c r="E29" s="14" t="s">
        <v>33</v>
      </c>
      <c r="F29" s="14" t="s">
        <v>33</v>
      </c>
      <c r="G29" s="13" t="s">
        <v>23</v>
      </c>
      <c r="H29" s="32">
        <v>12</v>
      </c>
      <c r="I29" s="32">
        <v>0</v>
      </c>
      <c r="J29" s="30">
        <f t="shared" si="0"/>
        <v>12</v>
      </c>
      <c r="K29" s="31">
        <v>55</v>
      </c>
      <c r="L29" s="30">
        <f t="shared" si="1"/>
        <v>21.818181818181817</v>
      </c>
      <c r="M29" s="66" t="s">
        <v>79</v>
      </c>
    </row>
    <row r="30" spans="1:13" ht="25.5" x14ac:dyDescent="0.2">
      <c r="A30" s="15">
        <v>15</v>
      </c>
      <c r="B30" s="16" t="s">
        <v>41</v>
      </c>
      <c r="C30" s="14" t="s">
        <v>21</v>
      </c>
      <c r="D30" s="46" t="s">
        <v>53</v>
      </c>
      <c r="E30" s="14" t="s">
        <v>33</v>
      </c>
      <c r="F30" s="14" t="s">
        <v>33</v>
      </c>
      <c r="G30" s="13" t="s">
        <v>23</v>
      </c>
      <c r="H30" s="32">
        <v>12</v>
      </c>
      <c r="I30" s="33">
        <v>0</v>
      </c>
      <c r="J30" s="30">
        <f t="shared" si="0"/>
        <v>12</v>
      </c>
      <c r="K30" s="31">
        <v>55</v>
      </c>
      <c r="L30" s="30">
        <f t="shared" si="1"/>
        <v>21.818181818181817</v>
      </c>
      <c r="M30" s="66" t="s">
        <v>79</v>
      </c>
    </row>
    <row r="31" spans="1:13" ht="25.5" x14ac:dyDescent="0.2">
      <c r="A31" s="15">
        <v>16</v>
      </c>
      <c r="B31" s="16" t="s">
        <v>42</v>
      </c>
      <c r="C31" s="14" t="s">
        <v>21</v>
      </c>
      <c r="D31" s="46" t="s">
        <v>53</v>
      </c>
      <c r="E31" s="14" t="s">
        <v>33</v>
      </c>
      <c r="F31" s="14" t="s">
        <v>33</v>
      </c>
      <c r="G31" s="13" t="s">
        <v>23</v>
      </c>
      <c r="H31" s="32">
        <v>12</v>
      </c>
      <c r="I31" s="33">
        <v>0</v>
      </c>
      <c r="J31" s="30">
        <f t="shared" si="0"/>
        <v>12</v>
      </c>
      <c r="K31" s="31">
        <v>55</v>
      </c>
      <c r="L31" s="30">
        <f t="shared" si="1"/>
        <v>21.818181818181817</v>
      </c>
      <c r="M31" s="66" t="s">
        <v>79</v>
      </c>
    </row>
    <row r="32" spans="1:13" ht="23.25" customHeight="1" x14ac:dyDescent="0.2">
      <c r="A32" s="14">
        <v>17</v>
      </c>
      <c r="B32" s="16" t="s">
        <v>44</v>
      </c>
      <c r="C32" s="14" t="s">
        <v>21</v>
      </c>
      <c r="D32" s="46" t="s">
        <v>53</v>
      </c>
      <c r="E32" s="14" t="s">
        <v>33</v>
      </c>
      <c r="F32" s="14" t="s">
        <v>33</v>
      </c>
      <c r="G32" s="14" t="s">
        <v>23</v>
      </c>
      <c r="H32" s="32">
        <v>10.5</v>
      </c>
      <c r="I32" s="33">
        <v>0</v>
      </c>
      <c r="J32" s="43">
        <f t="shared" si="0"/>
        <v>10.5</v>
      </c>
      <c r="K32" s="44">
        <v>55</v>
      </c>
      <c r="L32" s="43">
        <f t="shared" si="1"/>
        <v>19.090909090909093</v>
      </c>
      <c r="M32" s="66" t="s">
        <v>79</v>
      </c>
    </row>
    <row r="33" spans="1:16" ht="25.5" x14ac:dyDescent="0.2">
      <c r="A33" s="14">
        <v>18</v>
      </c>
      <c r="B33" s="16" t="s">
        <v>45</v>
      </c>
      <c r="C33" s="14" t="s">
        <v>21</v>
      </c>
      <c r="D33" s="46" t="s">
        <v>53</v>
      </c>
      <c r="E33" s="14" t="s">
        <v>33</v>
      </c>
      <c r="F33" s="14" t="s">
        <v>33</v>
      </c>
      <c r="G33" s="14" t="s">
        <v>23</v>
      </c>
      <c r="H33" s="32">
        <v>9.5</v>
      </c>
      <c r="I33" s="33">
        <v>0</v>
      </c>
      <c r="J33" s="43">
        <f t="shared" si="0"/>
        <v>9.5</v>
      </c>
      <c r="K33" s="44">
        <v>55</v>
      </c>
      <c r="L33" s="43">
        <f t="shared" si="1"/>
        <v>17.272727272727273</v>
      </c>
      <c r="M33" s="66" t="s">
        <v>79</v>
      </c>
    </row>
    <row r="34" spans="1:16" ht="25.5" x14ac:dyDescent="0.2">
      <c r="A34" s="14">
        <v>19</v>
      </c>
      <c r="B34" s="16" t="s">
        <v>29</v>
      </c>
      <c r="C34" s="14" t="s">
        <v>21</v>
      </c>
      <c r="D34" s="46" t="s">
        <v>53</v>
      </c>
      <c r="E34" s="14" t="s">
        <v>26</v>
      </c>
      <c r="F34" s="14" t="s">
        <v>26</v>
      </c>
      <c r="G34" s="14" t="s">
        <v>23</v>
      </c>
      <c r="H34" s="32">
        <v>8.5</v>
      </c>
      <c r="I34" s="32">
        <v>0</v>
      </c>
      <c r="J34" s="43">
        <f t="shared" si="0"/>
        <v>8.5</v>
      </c>
      <c r="K34" s="44">
        <v>55</v>
      </c>
      <c r="L34" s="43">
        <f t="shared" si="1"/>
        <v>15.454545454545453</v>
      </c>
      <c r="M34" s="66" t="s">
        <v>79</v>
      </c>
    </row>
    <row r="35" spans="1:16" ht="25.5" x14ac:dyDescent="0.2">
      <c r="A35" s="14">
        <v>20</v>
      </c>
      <c r="B35" s="16" t="s">
        <v>37</v>
      </c>
      <c r="C35" s="14" t="s">
        <v>21</v>
      </c>
      <c r="D35" s="46" t="s">
        <v>53</v>
      </c>
      <c r="E35" s="14" t="s">
        <v>33</v>
      </c>
      <c r="F35" s="14" t="s">
        <v>33</v>
      </c>
      <c r="G35" s="14" t="s">
        <v>23</v>
      </c>
      <c r="H35" s="32">
        <v>7.5</v>
      </c>
      <c r="I35" s="33">
        <v>0</v>
      </c>
      <c r="J35" s="43">
        <f t="shared" si="0"/>
        <v>7.5</v>
      </c>
      <c r="K35" s="44">
        <v>55</v>
      </c>
      <c r="L35" s="43">
        <f t="shared" si="1"/>
        <v>13.636363636363635</v>
      </c>
      <c r="M35" s="66" t="s">
        <v>79</v>
      </c>
    </row>
    <row r="36" spans="1:16" ht="25.5" x14ac:dyDescent="0.2">
      <c r="A36" s="14">
        <v>21</v>
      </c>
      <c r="B36" s="16" t="s">
        <v>43</v>
      </c>
      <c r="C36" s="14" t="s">
        <v>21</v>
      </c>
      <c r="D36" s="46" t="s">
        <v>53</v>
      </c>
      <c r="E36" s="14" t="s">
        <v>33</v>
      </c>
      <c r="F36" s="14" t="s">
        <v>33</v>
      </c>
      <c r="G36" s="14" t="s">
        <v>23</v>
      </c>
      <c r="H36" s="32">
        <v>7.5</v>
      </c>
      <c r="I36" s="33">
        <v>0</v>
      </c>
      <c r="J36" s="43">
        <f t="shared" si="0"/>
        <v>7.5</v>
      </c>
      <c r="K36" s="44">
        <v>55</v>
      </c>
      <c r="L36" s="43">
        <f t="shared" si="1"/>
        <v>13.636363636363635</v>
      </c>
      <c r="M36" s="66" t="s">
        <v>79</v>
      </c>
    </row>
    <row r="37" spans="1:16" ht="12.75" x14ac:dyDescent="0.2">
      <c r="A37" s="17"/>
      <c r="B37" s="18"/>
      <c r="C37" s="17"/>
      <c r="D37" s="17"/>
      <c r="E37" s="17"/>
      <c r="F37" s="17"/>
      <c r="G37" s="17"/>
      <c r="H37" s="34"/>
      <c r="I37" s="34"/>
      <c r="J37" s="36"/>
      <c r="K37" s="37"/>
      <c r="L37" s="37"/>
      <c r="M37" s="35"/>
    </row>
    <row r="38" spans="1:16" ht="12.75" x14ac:dyDescent="0.2">
      <c r="A38" s="17"/>
      <c r="B38" s="18"/>
      <c r="C38" s="17"/>
      <c r="D38" s="17"/>
      <c r="E38" s="17"/>
      <c r="F38" s="17"/>
      <c r="G38" s="17"/>
      <c r="H38" s="34"/>
      <c r="I38" s="34"/>
      <c r="J38" s="36"/>
      <c r="K38" s="37"/>
      <c r="L38" s="37"/>
      <c r="M38" s="35"/>
    </row>
    <row r="39" spans="1:16" ht="12.75" x14ac:dyDescent="0.2">
      <c r="A39" s="17"/>
      <c r="B39" s="18"/>
      <c r="C39" s="17"/>
      <c r="D39" s="17"/>
      <c r="E39" s="17"/>
      <c r="F39" s="17"/>
      <c r="G39" s="17"/>
      <c r="H39" s="34"/>
      <c r="I39" s="34"/>
      <c r="J39" s="36"/>
      <c r="K39" s="37"/>
      <c r="L39" s="37"/>
      <c r="M39" s="35"/>
    </row>
    <row r="40" spans="1:16" ht="12.75" x14ac:dyDescent="0.2">
      <c r="A40" s="17"/>
      <c r="B40" s="18"/>
      <c r="C40" s="17"/>
      <c r="D40" s="17"/>
      <c r="E40" s="17"/>
      <c r="F40" s="17"/>
      <c r="G40" s="17"/>
      <c r="H40" s="34"/>
      <c r="I40" s="34"/>
      <c r="J40" s="38"/>
      <c r="K40" s="39"/>
      <c r="L40" s="39"/>
      <c r="M40" s="40"/>
    </row>
    <row r="41" spans="1:16" ht="12.75" x14ac:dyDescent="0.2">
      <c r="A41" s="17"/>
      <c r="B41" s="67" t="s">
        <v>46</v>
      </c>
      <c r="C41" s="67" t="s">
        <v>49</v>
      </c>
      <c r="D41" s="68"/>
      <c r="E41" s="68"/>
      <c r="F41" s="68"/>
      <c r="G41" s="68"/>
      <c r="H41" s="69"/>
      <c r="I41" s="69"/>
      <c r="J41" s="70"/>
      <c r="K41" s="71"/>
      <c r="L41" s="70"/>
      <c r="M41" s="69"/>
      <c r="N41" s="74"/>
      <c r="O41" s="74"/>
      <c r="P41" s="74"/>
    </row>
    <row r="42" spans="1:16" ht="12.75" x14ac:dyDescent="0.2">
      <c r="B42" s="72" t="s">
        <v>47</v>
      </c>
      <c r="C42" s="82" t="s">
        <v>50</v>
      </c>
      <c r="D42" s="82"/>
      <c r="E42" s="82"/>
      <c r="F42" s="82"/>
      <c r="G42" s="82"/>
      <c r="H42" s="82"/>
      <c r="I42" s="82"/>
      <c r="J42" s="82"/>
      <c r="K42" s="82"/>
      <c r="L42" s="82"/>
      <c r="M42" s="75"/>
      <c r="N42" s="76"/>
      <c r="O42" s="75"/>
      <c r="P42" s="76"/>
    </row>
    <row r="43" spans="1:16" ht="12.75" x14ac:dyDescent="0.2">
      <c r="B43" s="73"/>
      <c r="C43" s="82" t="s">
        <v>51</v>
      </c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</row>
    <row r="44" spans="1:16" ht="12.75" x14ac:dyDescent="0.2">
      <c r="B44" s="73"/>
      <c r="C44" s="82" t="s">
        <v>52</v>
      </c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</row>
    <row r="45" spans="1:16" ht="12.75" x14ac:dyDescent="0.2">
      <c r="B45" s="19"/>
      <c r="C45" s="19"/>
      <c r="D45" s="19"/>
      <c r="E45" s="19"/>
      <c r="F45" s="19"/>
      <c r="G45" s="17"/>
      <c r="H45" s="41"/>
      <c r="I45" s="41"/>
      <c r="J45" s="42"/>
      <c r="K45" s="19"/>
      <c r="L45" s="19"/>
      <c r="M45" s="19"/>
    </row>
    <row r="46" spans="1:16" ht="12.75" x14ac:dyDescent="0.2">
      <c r="B46" s="19"/>
      <c r="C46" s="19"/>
      <c r="D46" s="19"/>
      <c r="E46" s="19"/>
      <c r="F46" s="19"/>
      <c r="G46" s="17"/>
      <c r="H46" s="41"/>
      <c r="I46" s="41"/>
      <c r="J46" s="42"/>
      <c r="K46" s="19"/>
      <c r="L46" s="19"/>
      <c r="M46" s="19"/>
    </row>
    <row r="47" spans="1:16" ht="12.75" x14ac:dyDescent="0.2">
      <c r="B47" s="19"/>
      <c r="C47" s="19"/>
      <c r="D47" s="19"/>
      <c r="E47" s="19"/>
      <c r="F47" s="19"/>
      <c r="G47" s="17"/>
      <c r="H47" s="41"/>
      <c r="I47" s="41"/>
      <c r="J47" s="42"/>
      <c r="K47" s="19"/>
      <c r="L47" s="19"/>
      <c r="M47" s="19"/>
    </row>
    <row r="48" spans="1:16" ht="12.75" x14ac:dyDescent="0.2">
      <c r="B48" s="19"/>
      <c r="C48" s="19"/>
      <c r="D48" s="19"/>
      <c r="E48" s="19"/>
      <c r="F48" s="19"/>
      <c r="G48" s="17"/>
      <c r="H48" s="41"/>
      <c r="I48" s="41"/>
      <c r="J48" s="42"/>
      <c r="K48" s="19"/>
      <c r="L48" s="19"/>
      <c r="M48" s="19"/>
    </row>
    <row r="49" spans="2:13" ht="12.75" x14ac:dyDescent="0.2">
      <c r="B49" s="19"/>
      <c r="C49" s="19"/>
      <c r="D49" s="19"/>
      <c r="E49" s="19"/>
      <c r="F49" s="19"/>
      <c r="G49" s="17"/>
      <c r="H49" s="41"/>
      <c r="I49" s="41"/>
      <c r="J49" s="42"/>
      <c r="K49" s="19"/>
      <c r="L49" s="19"/>
      <c r="M49" s="19"/>
    </row>
    <row r="50" spans="2:13" ht="12.75" x14ac:dyDescent="0.2">
      <c r="B50" s="19"/>
      <c r="C50" s="19"/>
      <c r="D50" s="19"/>
      <c r="E50" s="19"/>
      <c r="F50" s="19"/>
      <c r="G50" s="17"/>
      <c r="H50" s="41"/>
      <c r="I50" s="41"/>
      <c r="J50" s="42"/>
      <c r="K50" s="19"/>
      <c r="L50" s="19"/>
      <c r="M50" s="19"/>
    </row>
    <row r="51" spans="2:13" ht="12.75" x14ac:dyDescent="0.2">
      <c r="B51" s="19"/>
      <c r="D51" s="19"/>
      <c r="E51" s="19"/>
      <c r="F51" s="19"/>
      <c r="G51" s="17"/>
      <c r="H51" s="41"/>
      <c r="I51" s="41"/>
      <c r="J51" s="42"/>
      <c r="K51" s="19"/>
      <c r="L51" s="19"/>
      <c r="M51" s="19"/>
    </row>
  </sheetData>
  <sortState ref="B15:N36">
    <sortCondition descending="1" ref="J15:J36"/>
  </sortState>
  <mergeCells count="13">
    <mergeCell ref="A3:M3"/>
    <mergeCell ref="A5:M5"/>
    <mergeCell ref="A6:M6"/>
    <mergeCell ref="A7:M7"/>
    <mergeCell ref="A8:M8"/>
    <mergeCell ref="C42:L42"/>
    <mergeCell ref="C43:P43"/>
    <mergeCell ref="C44:P44"/>
    <mergeCell ref="A9:I9"/>
    <mergeCell ref="A10:M10"/>
    <mergeCell ref="A11:M11"/>
    <mergeCell ref="A12:M12"/>
    <mergeCell ref="A13:M13"/>
  </mergeCells>
  <pageMargins left="0.70866141732283505" right="0.70866141732283505" top="0.74803149606299202" bottom="0.74803149606299202" header="0.31496062992126" footer="0.31496062992126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4"/>
  <sheetViews>
    <sheetView topLeftCell="A16" workbookViewId="0">
      <selection activeCell="C21" sqref="C21"/>
    </sheetView>
  </sheetViews>
  <sheetFormatPr defaultRowHeight="12" x14ac:dyDescent="0.2"/>
  <cols>
    <col min="3" max="3" width="14.6640625" customWidth="1"/>
    <col min="4" max="4" width="17.6640625" customWidth="1"/>
    <col min="7" max="7" width="18.5" customWidth="1"/>
    <col min="10" max="10" width="10.83203125" customWidth="1"/>
    <col min="13" max="13" width="20.5" customWidth="1"/>
  </cols>
  <sheetData>
    <row r="3" spans="1:13" ht="15" x14ac:dyDescent="0.2">
      <c r="A3" s="99" t="s">
        <v>54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3" ht="15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15" x14ac:dyDescent="0.2">
      <c r="A5" s="100" t="s">
        <v>55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</row>
    <row r="6" spans="1:13" ht="15" x14ac:dyDescent="0.2">
      <c r="A6" s="100" t="s">
        <v>56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</row>
    <row r="7" spans="1:13" ht="15" x14ac:dyDescent="0.25">
      <c r="A7" s="101" t="s">
        <v>3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</row>
    <row r="8" spans="1:13" ht="15" x14ac:dyDescent="0.2">
      <c r="A8" s="102" t="s">
        <v>57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</row>
    <row r="9" spans="1:13" ht="15" x14ac:dyDescent="0.2">
      <c r="A9" s="102" t="s">
        <v>58</v>
      </c>
      <c r="B9" s="102"/>
      <c r="C9" s="102"/>
      <c r="D9" s="102"/>
      <c r="E9" s="102"/>
      <c r="F9" s="102"/>
      <c r="G9" s="102"/>
      <c r="H9" s="102"/>
      <c r="I9" s="102"/>
      <c r="J9" s="48"/>
      <c r="K9" s="49"/>
      <c r="L9" s="48"/>
      <c r="M9" s="49"/>
    </row>
    <row r="10" spans="1:13" ht="14.25" x14ac:dyDescent="0.2">
      <c r="A10" s="96" t="s">
        <v>5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</row>
    <row r="11" spans="1:13" ht="14.25" x14ac:dyDescent="0.2">
      <c r="A11" s="96" t="s">
        <v>6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</row>
    <row r="12" spans="1:13" ht="14.25" x14ac:dyDescent="0.2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</row>
    <row r="13" spans="1:13" ht="12.75" x14ac:dyDescent="0.2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</row>
    <row r="14" spans="1:13" ht="13.5" thickBot="1" x14ac:dyDescent="0.25">
      <c r="A14" s="4"/>
      <c r="B14" s="4"/>
      <c r="C14" s="50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77.25" thickBot="1" x14ac:dyDescent="0.25">
      <c r="A15" s="51" t="s">
        <v>7</v>
      </c>
      <c r="B15" s="52" t="s">
        <v>8</v>
      </c>
      <c r="C15" s="54" t="s">
        <v>9</v>
      </c>
      <c r="D15" s="53" t="s">
        <v>10</v>
      </c>
      <c r="E15" s="55" t="s">
        <v>11</v>
      </c>
      <c r="F15" s="55" t="s">
        <v>12</v>
      </c>
      <c r="G15" s="53" t="s">
        <v>13</v>
      </c>
      <c r="H15" s="56" t="s">
        <v>14</v>
      </c>
      <c r="I15" s="53" t="s">
        <v>15</v>
      </c>
      <c r="J15" s="53" t="s">
        <v>16</v>
      </c>
      <c r="K15" s="53" t="s">
        <v>17</v>
      </c>
      <c r="L15" s="53" t="s">
        <v>18</v>
      </c>
      <c r="M15" s="51" t="s">
        <v>19</v>
      </c>
    </row>
    <row r="16" spans="1:13" ht="38.25" x14ac:dyDescent="0.2">
      <c r="A16" s="57">
        <v>1</v>
      </c>
      <c r="B16" s="58" t="s">
        <v>63</v>
      </c>
      <c r="C16" s="59" t="s">
        <v>21</v>
      </c>
      <c r="D16" s="46" t="s">
        <v>76</v>
      </c>
      <c r="E16" s="46" t="s">
        <v>64</v>
      </c>
      <c r="F16" s="46" t="s">
        <v>64</v>
      </c>
      <c r="G16" s="46" t="s">
        <v>61</v>
      </c>
      <c r="H16" s="57">
        <v>15</v>
      </c>
      <c r="I16" s="57">
        <v>33</v>
      </c>
      <c r="J16" s="60">
        <f t="shared" ref="J16:J28" si="0">H16+I16</f>
        <v>48</v>
      </c>
      <c r="K16" s="61">
        <v>55</v>
      </c>
      <c r="L16" s="60">
        <f t="shared" ref="L16:L28" si="1">J16/K16*100</f>
        <v>87.272727272727266</v>
      </c>
      <c r="M16" s="62" t="s">
        <v>77</v>
      </c>
    </row>
    <row r="17" spans="1:16" ht="38.25" x14ac:dyDescent="0.2">
      <c r="A17" s="63">
        <v>2</v>
      </c>
      <c r="B17" s="64" t="s">
        <v>59</v>
      </c>
      <c r="C17" s="59" t="s">
        <v>21</v>
      </c>
      <c r="D17" s="46" t="s">
        <v>76</v>
      </c>
      <c r="E17" s="65" t="s">
        <v>60</v>
      </c>
      <c r="F17" s="46" t="s">
        <v>60</v>
      </c>
      <c r="G17" s="46" t="s">
        <v>61</v>
      </c>
      <c r="H17" s="63">
        <v>7</v>
      </c>
      <c r="I17" s="63">
        <v>35</v>
      </c>
      <c r="J17" s="60">
        <f t="shared" si="0"/>
        <v>42</v>
      </c>
      <c r="K17" s="61">
        <v>55</v>
      </c>
      <c r="L17" s="60">
        <f t="shared" si="1"/>
        <v>76.363636363636374</v>
      </c>
      <c r="M17" s="66" t="s">
        <v>80</v>
      </c>
    </row>
    <row r="18" spans="1:16" ht="38.25" x14ac:dyDescent="0.2">
      <c r="A18" s="63">
        <v>3</v>
      </c>
      <c r="B18" s="64" t="s">
        <v>62</v>
      </c>
      <c r="C18" s="59" t="s">
        <v>21</v>
      </c>
      <c r="D18" s="46" t="s">
        <v>76</v>
      </c>
      <c r="E18" s="65" t="s">
        <v>60</v>
      </c>
      <c r="F18" s="65" t="s">
        <v>60</v>
      </c>
      <c r="G18" s="46" t="s">
        <v>61</v>
      </c>
      <c r="H18" s="63">
        <v>4.5</v>
      </c>
      <c r="I18" s="63">
        <v>35</v>
      </c>
      <c r="J18" s="60">
        <f t="shared" si="0"/>
        <v>39.5</v>
      </c>
      <c r="K18" s="61">
        <v>55</v>
      </c>
      <c r="L18" s="60">
        <f t="shared" si="1"/>
        <v>71.818181818181813</v>
      </c>
      <c r="M18" s="66" t="s">
        <v>80</v>
      </c>
    </row>
    <row r="19" spans="1:16" ht="38.25" x14ac:dyDescent="0.2">
      <c r="A19" s="63">
        <v>4</v>
      </c>
      <c r="B19" s="64" t="s">
        <v>74</v>
      </c>
      <c r="C19" s="59" t="s">
        <v>21</v>
      </c>
      <c r="D19" s="46" t="s">
        <v>76</v>
      </c>
      <c r="E19" s="65" t="s">
        <v>69</v>
      </c>
      <c r="F19" s="65" t="s">
        <v>69</v>
      </c>
      <c r="G19" s="46" t="s">
        <v>61</v>
      </c>
      <c r="H19" s="63">
        <v>7.5</v>
      </c>
      <c r="I19" s="63">
        <v>23</v>
      </c>
      <c r="J19" s="60">
        <f t="shared" si="0"/>
        <v>30.5</v>
      </c>
      <c r="K19" s="61">
        <v>55</v>
      </c>
      <c r="L19" s="60">
        <f t="shared" si="1"/>
        <v>55.454545454545453</v>
      </c>
      <c r="M19" s="66" t="s">
        <v>80</v>
      </c>
    </row>
    <row r="20" spans="1:16" ht="38.25" x14ac:dyDescent="0.2">
      <c r="A20" s="63">
        <v>5</v>
      </c>
      <c r="B20" s="64" t="s">
        <v>65</v>
      </c>
      <c r="C20" s="59" t="s">
        <v>21</v>
      </c>
      <c r="D20" s="46" t="s">
        <v>76</v>
      </c>
      <c r="E20" s="65" t="s">
        <v>64</v>
      </c>
      <c r="F20" s="65" t="s">
        <v>64</v>
      </c>
      <c r="G20" s="46" t="s">
        <v>61</v>
      </c>
      <c r="H20" s="63">
        <v>7</v>
      </c>
      <c r="I20" s="63">
        <v>22</v>
      </c>
      <c r="J20" s="60">
        <f t="shared" si="0"/>
        <v>29</v>
      </c>
      <c r="K20" s="61">
        <v>55</v>
      </c>
      <c r="L20" s="60">
        <f t="shared" si="1"/>
        <v>52.72727272727272</v>
      </c>
      <c r="M20" s="66" t="s">
        <v>80</v>
      </c>
    </row>
    <row r="21" spans="1:16" ht="38.25" x14ac:dyDescent="0.2">
      <c r="A21" s="63">
        <v>6</v>
      </c>
      <c r="B21" s="64" t="s">
        <v>73</v>
      </c>
      <c r="C21" s="59" t="s">
        <v>21</v>
      </c>
      <c r="D21" s="46" t="s">
        <v>76</v>
      </c>
      <c r="E21" s="65" t="s">
        <v>64</v>
      </c>
      <c r="F21" s="65" t="s">
        <v>64</v>
      </c>
      <c r="G21" s="46" t="s">
        <v>61</v>
      </c>
      <c r="H21" s="63">
        <v>3</v>
      </c>
      <c r="I21" s="63">
        <v>22</v>
      </c>
      <c r="J21" s="60">
        <f t="shared" si="0"/>
        <v>25</v>
      </c>
      <c r="K21" s="61">
        <v>55</v>
      </c>
      <c r="L21" s="60">
        <f t="shared" si="1"/>
        <v>45.454545454545453</v>
      </c>
      <c r="M21" s="66" t="s">
        <v>79</v>
      </c>
    </row>
    <row r="22" spans="1:16" ht="38.25" x14ac:dyDescent="0.2">
      <c r="A22" s="63">
        <v>7</v>
      </c>
      <c r="B22" s="64" t="s">
        <v>71</v>
      </c>
      <c r="C22" s="59" t="s">
        <v>21</v>
      </c>
      <c r="D22" s="46" t="s">
        <v>76</v>
      </c>
      <c r="E22" s="65" t="s">
        <v>69</v>
      </c>
      <c r="F22" s="65" t="s">
        <v>69</v>
      </c>
      <c r="G22" s="46" t="s">
        <v>61</v>
      </c>
      <c r="H22" s="63">
        <v>9.5</v>
      </c>
      <c r="I22" s="63">
        <v>0</v>
      </c>
      <c r="J22" s="60">
        <f t="shared" si="0"/>
        <v>9.5</v>
      </c>
      <c r="K22" s="61">
        <v>55</v>
      </c>
      <c r="L22" s="60">
        <f t="shared" si="1"/>
        <v>17.272727272727273</v>
      </c>
      <c r="M22" s="66" t="s">
        <v>79</v>
      </c>
    </row>
    <row r="23" spans="1:16" ht="38.25" x14ac:dyDescent="0.2">
      <c r="A23" s="63">
        <v>8</v>
      </c>
      <c r="B23" s="64" t="s">
        <v>68</v>
      </c>
      <c r="C23" s="59" t="s">
        <v>21</v>
      </c>
      <c r="D23" s="46" t="s">
        <v>76</v>
      </c>
      <c r="E23" s="65" t="s">
        <v>69</v>
      </c>
      <c r="F23" s="65" t="s">
        <v>69</v>
      </c>
      <c r="G23" s="46" t="s">
        <v>61</v>
      </c>
      <c r="H23" s="63">
        <v>7.5</v>
      </c>
      <c r="I23" s="63">
        <v>0</v>
      </c>
      <c r="J23" s="60">
        <f t="shared" si="0"/>
        <v>7.5</v>
      </c>
      <c r="K23" s="61">
        <v>55</v>
      </c>
      <c r="L23" s="60">
        <f t="shared" si="1"/>
        <v>13.636363636363635</v>
      </c>
      <c r="M23" s="66" t="s">
        <v>79</v>
      </c>
    </row>
    <row r="24" spans="1:16" ht="38.25" x14ac:dyDescent="0.2">
      <c r="A24" s="63">
        <v>9</v>
      </c>
      <c r="B24" s="64" t="s">
        <v>68</v>
      </c>
      <c r="C24" s="59" t="s">
        <v>21</v>
      </c>
      <c r="D24" s="46" t="s">
        <v>76</v>
      </c>
      <c r="E24" s="65" t="s">
        <v>70</v>
      </c>
      <c r="F24" s="65" t="s">
        <v>70</v>
      </c>
      <c r="G24" s="46" t="s">
        <v>61</v>
      </c>
      <c r="H24" s="63">
        <v>7.5</v>
      </c>
      <c r="I24" s="63">
        <v>0</v>
      </c>
      <c r="J24" s="60">
        <f t="shared" si="0"/>
        <v>7.5</v>
      </c>
      <c r="K24" s="61">
        <v>55</v>
      </c>
      <c r="L24" s="60">
        <f t="shared" si="1"/>
        <v>13.636363636363635</v>
      </c>
      <c r="M24" s="66" t="s">
        <v>79</v>
      </c>
    </row>
    <row r="25" spans="1:16" ht="38.25" x14ac:dyDescent="0.2">
      <c r="A25" s="63">
        <v>10</v>
      </c>
      <c r="B25" s="64" t="s">
        <v>66</v>
      </c>
      <c r="C25" s="59" t="s">
        <v>21</v>
      </c>
      <c r="D25" s="46" t="s">
        <v>76</v>
      </c>
      <c r="E25" s="65" t="s">
        <v>64</v>
      </c>
      <c r="F25" s="65" t="s">
        <v>64</v>
      </c>
      <c r="G25" s="46" t="s">
        <v>61</v>
      </c>
      <c r="H25" s="63">
        <v>4.5</v>
      </c>
      <c r="I25" s="63">
        <v>0</v>
      </c>
      <c r="J25" s="60">
        <f t="shared" si="0"/>
        <v>4.5</v>
      </c>
      <c r="K25" s="61">
        <v>55</v>
      </c>
      <c r="L25" s="60">
        <f t="shared" si="1"/>
        <v>8.1818181818181817</v>
      </c>
      <c r="M25" s="66" t="s">
        <v>79</v>
      </c>
    </row>
    <row r="26" spans="1:16" ht="38.25" x14ac:dyDescent="0.2">
      <c r="A26" s="63">
        <v>11</v>
      </c>
      <c r="B26" s="64" t="s">
        <v>67</v>
      </c>
      <c r="C26" s="59" t="s">
        <v>21</v>
      </c>
      <c r="D26" s="46" t="s">
        <v>76</v>
      </c>
      <c r="E26" s="65" t="s">
        <v>64</v>
      </c>
      <c r="F26" s="65" t="s">
        <v>64</v>
      </c>
      <c r="G26" s="46" t="s">
        <v>61</v>
      </c>
      <c r="H26" s="63">
        <v>4.5</v>
      </c>
      <c r="I26" s="63">
        <v>0</v>
      </c>
      <c r="J26" s="60">
        <f t="shared" si="0"/>
        <v>4.5</v>
      </c>
      <c r="K26" s="61">
        <v>55</v>
      </c>
      <c r="L26" s="60">
        <f t="shared" si="1"/>
        <v>8.1818181818181817</v>
      </c>
      <c r="M26" s="66" t="s">
        <v>79</v>
      </c>
    </row>
    <row r="27" spans="1:16" ht="38.25" x14ac:dyDescent="0.2">
      <c r="A27" s="63">
        <v>12</v>
      </c>
      <c r="B27" s="64" t="s">
        <v>75</v>
      </c>
      <c r="C27" s="59" t="s">
        <v>21</v>
      </c>
      <c r="D27" s="46" t="s">
        <v>76</v>
      </c>
      <c r="E27" s="65" t="s">
        <v>64</v>
      </c>
      <c r="F27" s="65" t="s">
        <v>64</v>
      </c>
      <c r="G27" s="46" t="s">
        <v>61</v>
      </c>
      <c r="H27" s="63">
        <v>3.5</v>
      </c>
      <c r="I27" s="63">
        <v>0</v>
      </c>
      <c r="J27" s="60">
        <f t="shared" si="0"/>
        <v>3.5</v>
      </c>
      <c r="K27" s="61">
        <v>55</v>
      </c>
      <c r="L27" s="60">
        <f t="shared" si="1"/>
        <v>6.3636363636363633</v>
      </c>
      <c r="M27" s="66" t="s">
        <v>79</v>
      </c>
    </row>
    <row r="28" spans="1:16" ht="38.25" x14ac:dyDescent="0.2">
      <c r="A28" s="63">
        <v>13</v>
      </c>
      <c r="B28" s="64" t="s">
        <v>72</v>
      </c>
      <c r="C28" s="59" t="s">
        <v>21</v>
      </c>
      <c r="D28" s="46" t="s">
        <v>76</v>
      </c>
      <c r="E28" s="65" t="s">
        <v>64</v>
      </c>
      <c r="F28" s="65" t="s">
        <v>64</v>
      </c>
      <c r="G28" s="46" t="s">
        <v>61</v>
      </c>
      <c r="H28" s="63">
        <v>3</v>
      </c>
      <c r="I28" s="63">
        <v>0</v>
      </c>
      <c r="J28" s="60">
        <f t="shared" si="0"/>
        <v>3</v>
      </c>
      <c r="K28" s="61">
        <v>55</v>
      </c>
      <c r="L28" s="60">
        <f t="shared" si="1"/>
        <v>5.4545454545454541</v>
      </c>
      <c r="M28" s="66" t="s">
        <v>79</v>
      </c>
    </row>
    <row r="29" spans="1:16" x14ac:dyDescent="0.2">
      <c r="J29" s="2"/>
    </row>
    <row r="31" spans="1:16" ht="12.75" x14ac:dyDescent="0.2">
      <c r="B31" s="67" t="s">
        <v>46</v>
      </c>
      <c r="C31" s="67" t="s">
        <v>49</v>
      </c>
      <c r="D31" s="68"/>
      <c r="E31" s="68"/>
      <c r="F31" s="68"/>
      <c r="G31" s="68"/>
      <c r="H31" s="69"/>
      <c r="I31" s="69"/>
      <c r="J31" s="70"/>
      <c r="K31" s="71"/>
      <c r="L31" s="70"/>
      <c r="M31" s="69"/>
      <c r="N31" s="74"/>
      <c r="O31" s="74"/>
      <c r="P31" s="74"/>
    </row>
    <row r="32" spans="1:16" ht="12.75" x14ac:dyDescent="0.2">
      <c r="B32" s="72" t="s">
        <v>47</v>
      </c>
      <c r="C32" s="82" t="s">
        <v>50</v>
      </c>
      <c r="D32" s="82"/>
      <c r="E32" s="82"/>
      <c r="F32" s="82"/>
      <c r="G32" s="82"/>
      <c r="H32" s="82"/>
      <c r="I32" s="82"/>
      <c r="J32" s="82"/>
      <c r="K32" s="82"/>
      <c r="L32" s="82"/>
      <c r="M32" s="75"/>
      <c r="N32" s="76"/>
      <c r="O32" s="75"/>
      <c r="P32" s="76"/>
    </row>
    <row r="33" spans="2:16" ht="12.75" x14ac:dyDescent="0.2">
      <c r="B33" s="73"/>
      <c r="C33" s="82" t="s">
        <v>51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</row>
    <row r="34" spans="2:16" ht="12.75" x14ac:dyDescent="0.2">
      <c r="B34" s="73"/>
      <c r="C34" s="82" t="s">
        <v>52</v>
      </c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</row>
  </sheetData>
  <sortState ref="B16:N28">
    <sortCondition descending="1" ref="J16:J28"/>
  </sortState>
  <mergeCells count="13">
    <mergeCell ref="A9:I9"/>
    <mergeCell ref="A3:M3"/>
    <mergeCell ref="A5:M5"/>
    <mergeCell ref="A6:M6"/>
    <mergeCell ref="A7:M7"/>
    <mergeCell ref="A8:M8"/>
    <mergeCell ref="C34:P34"/>
    <mergeCell ref="A10:M10"/>
    <mergeCell ref="A11:M11"/>
    <mergeCell ref="A12:M12"/>
    <mergeCell ref="A13:M13"/>
    <mergeCell ref="C32:L32"/>
    <mergeCell ref="C33:P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opLeftCell="A15" workbookViewId="0">
      <selection activeCell="C17" sqref="C17"/>
    </sheetView>
  </sheetViews>
  <sheetFormatPr defaultRowHeight="12" x14ac:dyDescent="0.2"/>
  <cols>
    <col min="3" max="3" width="15.1640625" customWidth="1"/>
    <col min="4" max="4" width="14.83203125" customWidth="1"/>
    <col min="7" max="7" width="15.5" customWidth="1"/>
    <col min="13" max="13" width="17.83203125" customWidth="1"/>
  </cols>
  <sheetData>
    <row r="1" spans="1:13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5" x14ac:dyDescent="0.2">
      <c r="A3" s="99" t="s">
        <v>81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3" ht="15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15" x14ac:dyDescent="0.2">
      <c r="A5" s="100" t="s">
        <v>82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</row>
    <row r="6" spans="1:13" ht="15" x14ac:dyDescent="0.2">
      <c r="A6" s="100" t="s">
        <v>56</v>
      </c>
      <c r="B6" s="100"/>
      <c r="C6" s="100"/>
      <c r="D6" s="100"/>
      <c r="E6" s="100"/>
      <c r="F6" s="100"/>
      <c r="G6" s="100"/>
      <c r="H6" s="100"/>
      <c r="I6" s="100"/>
      <c r="J6" s="104"/>
      <c r="K6" s="100"/>
      <c r="L6" s="100"/>
      <c r="M6" s="100"/>
    </row>
    <row r="7" spans="1:13" ht="15" x14ac:dyDescent="0.25">
      <c r="A7" s="101" t="s">
        <v>3</v>
      </c>
      <c r="B7" s="101"/>
      <c r="C7" s="101"/>
      <c r="D7" s="101"/>
      <c r="E7" s="101"/>
      <c r="F7" s="101"/>
      <c r="G7" s="101"/>
      <c r="H7" s="101"/>
      <c r="I7" s="101"/>
      <c r="J7" s="105"/>
      <c r="K7" s="101"/>
      <c r="L7" s="101"/>
      <c r="M7" s="101"/>
    </row>
    <row r="8" spans="1:13" ht="15" x14ac:dyDescent="0.2">
      <c r="A8" s="102" t="s">
        <v>83</v>
      </c>
      <c r="B8" s="102"/>
      <c r="C8" s="102"/>
      <c r="D8" s="102"/>
      <c r="E8" s="102"/>
      <c r="F8" s="102"/>
      <c r="G8" s="102"/>
      <c r="H8" s="102"/>
      <c r="I8" s="102"/>
      <c r="J8" s="106"/>
      <c r="K8" s="102"/>
      <c r="L8" s="102"/>
      <c r="M8" s="102"/>
    </row>
    <row r="9" spans="1:13" ht="15" x14ac:dyDescent="0.2">
      <c r="A9" s="102" t="s">
        <v>58</v>
      </c>
      <c r="B9" s="102"/>
      <c r="C9" s="102"/>
      <c r="D9" s="102"/>
      <c r="E9" s="102"/>
      <c r="F9" s="102"/>
      <c r="G9" s="102"/>
      <c r="H9" s="102"/>
      <c r="I9" s="102"/>
      <c r="J9" s="48"/>
      <c r="K9" s="49"/>
      <c r="L9" s="48"/>
      <c r="M9" s="49"/>
    </row>
    <row r="10" spans="1:13" ht="14.25" x14ac:dyDescent="0.2">
      <c r="A10" s="96" t="s">
        <v>5</v>
      </c>
      <c r="B10" s="96"/>
      <c r="C10" s="96"/>
      <c r="D10" s="96"/>
      <c r="E10" s="96"/>
      <c r="F10" s="96"/>
      <c r="G10" s="96"/>
      <c r="H10" s="96"/>
      <c r="I10" s="96"/>
      <c r="J10" s="103"/>
      <c r="K10" s="96"/>
      <c r="L10" s="96"/>
      <c r="M10" s="96"/>
    </row>
    <row r="11" spans="1:13" ht="14.25" x14ac:dyDescent="0.2">
      <c r="A11" s="96" t="s">
        <v>6</v>
      </c>
      <c r="B11" s="96"/>
      <c r="C11" s="96"/>
      <c r="D11" s="96"/>
      <c r="E11" s="96"/>
      <c r="F11" s="96"/>
      <c r="G11" s="96"/>
      <c r="H11" s="96"/>
      <c r="I11" s="96"/>
      <c r="J11" s="103"/>
      <c r="K11" s="96"/>
      <c r="L11" s="96"/>
      <c r="M11" s="96"/>
    </row>
    <row r="12" spans="1:13" ht="14.25" x14ac:dyDescent="0.2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12.75" x14ac:dyDescent="0.2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</row>
    <row r="14" spans="1:13" ht="13.5" thickBot="1" x14ac:dyDescent="0.25">
      <c r="A14" s="78"/>
      <c r="B14" s="78"/>
      <c r="C14" s="50"/>
      <c r="D14" s="78"/>
      <c r="E14" s="78"/>
      <c r="F14" s="78"/>
      <c r="G14" s="78"/>
      <c r="H14" s="78"/>
      <c r="I14" s="78"/>
      <c r="J14" s="78"/>
      <c r="K14" s="78"/>
      <c r="L14" s="78"/>
      <c r="M14" s="78"/>
    </row>
    <row r="15" spans="1:13" ht="90" thickBot="1" x14ac:dyDescent="0.25">
      <c r="A15" s="51" t="s">
        <v>7</v>
      </c>
      <c r="B15" s="52" t="s">
        <v>8</v>
      </c>
      <c r="C15" s="54" t="s">
        <v>9</v>
      </c>
      <c r="D15" s="53" t="s">
        <v>10</v>
      </c>
      <c r="E15" s="55" t="s">
        <v>11</v>
      </c>
      <c r="F15" s="55" t="s">
        <v>12</v>
      </c>
      <c r="G15" s="53" t="s">
        <v>13</v>
      </c>
      <c r="H15" s="56" t="s">
        <v>14</v>
      </c>
      <c r="I15" s="53" t="s">
        <v>15</v>
      </c>
      <c r="J15" s="53" t="s">
        <v>16</v>
      </c>
      <c r="K15" s="53" t="s">
        <v>17</v>
      </c>
      <c r="L15" s="53" t="s">
        <v>18</v>
      </c>
      <c r="M15" s="51" t="s">
        <v>19</v>
      </c>
    </row>
    <row r="16" spans="1:13" ht="38.25" x14ac:dyDescent="0.2">
      <c r="A16" s="57">
        <v>1</v>
      </c>
      <c r="B16" s="58" t="s">
        <v>86</v>
      </c>
      <c r="C16" s="46" t="s">
        <v>21</v>
      </c>
      <c r="D16" s="46" t="s">
        <v>95</v>
      </c>
      <c r="E16" s="46" t="s">
        <v>85</v>
      </c>
      <c r="F16" s="46" t="s">
        <v>85</v>
      </c>
      <c r="G16" s="46" t="s">
        <v>61</v>
      </c>
      <c r="H16" s="57">
        <v>13.5</v>
      </c>
      <c r="I16" s="57">
        <v>15</v>
      </c>
      <c r="J16" s="61">
        <f t="shared" ref="J16:J24" si="0">H16+I16</f>
        <v>28.5</v>
      </c>
      <c r="K16" s="61">
        <v>40</v>
      </c>
      <c r="L16" s="61">
        <f t="shared" ref="L16:L24" si="1">J16/K16*100</f>
        <v>71.25</v>
      </c>
      <c r="M16" s="62" t="s">
        <v>78</v>
      </c>
    </row>
    <row r="17" spans="1:16" ht="38.25" x14ac:dyDescent="0.2">
      <c r="A17" s="63">
        <v>2</v>
      </c>
      <c r="B17" s="64" t="s">
        <v>84</v>
      </c>
      <c r="C17" s="46" t="s">
        <v>21</v>
      </c>
      <c r="D17" s="46" t="s">
        <v>95</v>
      </c>
      <c r="E17" s="65" t="s">
        <v>85</v>
      </c>
      <c r="F17" s="46" t="s">
        <v>85</v>
      </c>
      <c r="G17" s="46" t="s">
        <v>61</v>
      </c>
      <c r="H17" s="63">
        <v>11</v>
      </c>
      <c r="I17" s="63">
        <v>15</v>
      </c>
      <c r="J17" s="61">
        <f t="shared" si="0"/>
        <v>26</v>
      </c>
      <c r="K17" s="61">
        <v>40</v>
      </c>
      <c r="L17" s="61">
        <f t="shared" si="1"/>
        <v>65</v>
      </c>
      <c r="M17" s="62" t="s">
        <v>78</v>
      </c>
    </row>
    <row r="18" spans="1:16" ht="38.25" x14ac:dyDescent="0.2">
      <c r="A18" s="57">
        <v>3</v>
      </c>
      <c r="B18" s="64" t="s">
        <v>91</v>
      </c>
      <c r="C18" s="46" t="s">
        <v>21</v>
      </c>
      <c r="D18" s="46" t="s">
        <v>95</v>
      </c>
      <c r="E18" s="65" t="s">
        <v>89</v>
      </c>
      <c r="F18" s="46" t="s">
        <v>89</v>
      </c>
      <c r="G18" s="46" t="s">
        <v>61</v>
      </c>
      <c r="H18" s="63">
        <v>16</v>
      </c>
      <c r="I18" s="63">
        <v>0</v>
      </c>
      <c r="J18" s="61">
        <f t="shared" si="0"/>
        <v>16</v>
      </c>
      <c r="K18" s="61">
        <v>40</v>
      </c>
      <c r="L18" s="61">
        <f t="shared" si="1"/>
        <v>40</v>
      </c>
      <c r="M18" s="66" t="s">
        <v>79</v>
      </c>
    </row>
    <row r="19" spans="1:16" ht="38.25" x14ac:dyDescent="0.2">
      <c r="A19" s="63">
        <v>4</v>
      </c>
      <c r="B19" s="64" t="s">
        <v>93</v>
      </c>
      <c r="C19" s="46" t="s">
        <v>21</v>
      </c>
      <c r="D19" s="46" t="s">
        <v>95</v>
      </c>
      <c r="E19" s="65" t="s">
        <v>89</v>
      </c>
      <c r="F19" s="65" t="s">
        <v>89</v>
      </c>
      <c r="G19" s="46" t="s">
        <v>61</v>
      </c>
      <c r="H19" s="63">
        <v>15</v>
      </c>
      <c r="I19" s="63">
        <v>0</v>
      </c>
      <c r="J19" s="61">
        <f t="shared" si="0"/>
        <v>15</v>
      </c>
      <c r="K19" s="61">
        <v>40</v>
      </c>
      <c r="L19" s="61">
        <f t="shared" si="1"/>
        <v>37.5</v>
      </c>
      <c r="M19" s="66" t="s">
        <v>79</v>
      </c>
    </row>
    <row r="20" spans="1:16" ht="38.25" x14ac:dyDescent="0.2">
      <c r="A20" s="57">
        <v>5</v>
      </c>
      <c r="B20" s="64" t="s">
        <v>88</v>
      </c>
      <c r="C20" s="46" t="s">
        <v>21</v>
      </c>
      <c r="D20" s="46" t="s">
        <v>95</v>
      </c>
      <c r="E20" s="65" t="s">
        <v>89</v>
      </c>
      <c r="F20" s="65" t="s">
        <v>89</v>
      </c>
      <c r="G20" s="46" t="s">
        <v>61</v>
      </c>
      <c r="H20" s="63">
        <v>13</v>
      </c>
      <c r="I20" s="63">
        <v>0</v>
      </c>
      <c r="J20" s="61">
        <f t="shared" si="0"/>
        <v>13</v>
      </c>
      <c r="K20" s="61">
        <v>40</v>
      </c>
      <c r="L20" s="61">
        <f t="shared" si="1"/>
        <v>32.5</v>
      </c>
      <c r="M20" s="66" t="s">
        <v>79</v>
      </c>
    </row>
    <row r="21" spans="1:16" ht="38.25" x14ac:dyDescent="0.2">
      <c r="A21" s="63">
        <v>6</v>
      </c>
      <c r="B21" s="64" t="s">
        <v>94</v>
      </c>
      <c r="C21" s="46" t="s">
        <v>21</v>
      </c>
      <c r="D21" s="46" t="s">
        <v>95</v>
      </c>
      <c r="E21" s="65" t="s">
        <v>89</v>
      </c>
      <c r="F21" s="65" t="s">
        <v>89</v>
      </c>
      <c r="G21" s="46" t="s">
        <v>61</v>
      </c>
      <c r="H21" s="63">
        <v>12.5</v>
      </c>
      <c r="I21" s="63">
        <v>0</v>
      </c>
      <c r="J21" s="61">
        <f t="shared" si="0"/>
        <v>12.5</v>
      </c>
      <c r="K21" s="61">
        <v>40</v>
      </c>
      <c r="L21" s="61">
        <f t="shared" si="1"/>
        <v>31.25</v>
      </c>
      <c r="M21" s="66" t="s">
        <v>79</v>
      </c>
    </row>
    <row r="22" spans="1:16" ht="38.25" x14ac:dyDescent="0.2">
      <c r="A22" s="57">
        <v>7</v>
      </c>
      <c r="B22" s="64" t="s">
        <v>90</v>
      </c>
      <c r="C22" s="46" t="s">
        <v>21</v>
      </c>
      <c r="D22" s="46" t="s">
        <v>95</v>
      </c>
      <c r="E22" s="65" t="s">
        <v>89</v>
      </c>
      <c r="F22" s="65" t="s">
        <v>89</v>
      </c>
      <c r="G22" s="46" t="s">
        <v>61</v>
      </c>
      <c r="H22" s="63">
        <v>11.5</v>
      </c>
      <c r="I22" s="63">
        <v>0</v>
      </c>
      <c r="J22" s="61">
        <f t="shared" si="0"/>
        <v>11.5</v>
      </c>
      <c r="K22" s="61">
        <v>40</v>
      </c>
      <c r="L22" s="61">
        <f t="shared" si="1"/>
        <v>28.749999999999996</v>
      </c>
      <c r="M22" s="66" t="s">
        <v>79</v>
      </c>
    </row>
    <row r="23" spans="1:16" ht="38.25" x14ac:dyDescent="0.2">
      <c r="A23" s="63">
        <v>8</v>
      </c>
      <c r="B23" s="64" t="s">
        <v>87</v>
      </c>
      <c r="C23" s="46" t="s">
        <v>21</v>
      </c>
      <c r="D23" s="46" t="s">
        <v>95</v>
      </c>
      <c r="E23" s="65" t="s">
        <v>85</v>
      </c>
      <c r="F23" s="65" t="s">
        <v>85</v>
      </c>
      <c r="G23" s="46" t="s">
        <v>61</v>
      </c>
      <c r="H23" s="63">
        <v>9</v>
      </c>
      <c r="I23" s="63">
        <v>0</v>
      </c>
      <c r="J23" s="61">
        <f t="shared" si="0"/>
        <v>9</v>
      </c>
      <c r="K23" s="61">
        <v>40</v>
      </c>
      <c r="L23" s="61">
        <f t="shared" si="1"/>
        <v>22.5</v>
      </c>
      <c r="M23" s="66" t="s">
        <v>79</v>
      </c>
    </row>
    <row r="24" spans="1:16" ht="38.25" x14ac:dyDescent="0.2">
      <c r="A24" s="57">
        <v>9</v>
      </c>
      <c r="B24" s="64" t="s">
        <v>92</v>
      </c>
      <c r="C24" s="46" t="s">
        <v>21</v>
      </c>
      <c r="D24" s="46" t="s">
        <v>95</v>
      </c>
      <c r="E24" s="65" t="s">
        <v>89</v>
      </c>
      <c r="F24" s="65" t="s">
        <v>89</v>
      </c>
      <c r="G24" s="46" t="s">
        <v>61</v>
      </c>
      <c r="H24" s="63">
        <v>8</v>
      </c>
      <c r="I24" s="63">
        <v>0</v>
      </c>
      <c r="J24" s="61">
        <f t="shared" si="0"/>
        <v>8</v>
      </c>
      <c r="K24" s="61">
        <v>40</v>
      </c>
      <c r="L24" s="61">
        <f t="shared" si="1"/>
        <v>20</v>
      </c>
      <c r="M24" s="66" t="s">
        <v>79</v>
      </c>
    </row>
    <row r="25" spans="1:16" x14ac:dyDescent="0.2">
      <c r="J25" s="79">
        <f>SUM(J16:J24)</f>
        <v>139.5</v>
      </c>
    </row>
    <row r="26" spans="1:16" ht="12.75" x14ac:dyDescent="0.2">
      <c r="B26" s="67" t="s">
        <v>46</v>
      </c>
      <c r="C26" s="67" t="s">
        <v>49</v>
      </c>
      <c r="D26" s="68"/>
      <c r="E26" s="68"/>
      <c r="F26" s="68"/>
      <c r="G26" s="68"/>
      <c r="H26" s="69"/>
      <c r="I26" s="69"/>
      <c r="J26" s="70"/>
      <c r="K26" s="71"/>
      <c r="L26" s="70"/>
      <c r="M26" s="69"/>
      <c r="N26" s="74"/>
      <c r="O26" s="74"/>
      <c r="P26" s="74"/>
    </row>
    <row r="27" spans="1:16" ht="12.75" x14ac:dyDescent="0.2">
      <c r="B27" s="72" t="s">
        <v>47</v>
      </c>
      <c r="C27" s="82" t="s">
        <v>50</v>
      </c>
      <c r="D27" s="82"/>
      <c r="E27" s="82"/>
      <c r="F27" s="82"/>
      <c r="G27" s="82"/>
      <c r="H27" s="82"/>
      <c r="I27" s="82"/>
      <c r="J27" s="82"/>
      <c r="K27" s="82"/>
      <c r="L27" s="82"/>
      <c r="M27" s="75"/>
      <c r="N27" s="76"/>
      <c r="O27" s="75"/>
      <c r="P27" s="76"/>
    </row>
    <row r="28" spans="1:16" ht="12.75" x14ac:dyDescent="0.2">
      <c r="B28" s="73"/>
      <c r="C28" s="82" t="s">
        <v>51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</row>
    <row r="29" spans="1:16" ht="12.75" x14ac:dyDescent="0.2">
      <c r="B29" s="73"/>
      <c r="C29" s="82" t="s">
        <v>52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</row>
  </sheetData>
  <sortState ref="A16:N24">
    <sortCondition descending="1" ref="J16:J24"/>
  </sortState>
  <mergeCells count="13">
    <mergeCell ref="A9:I9"/>
    <mergeCell ref="A3:M3"/>
    <mergeCell ref="A5:M5"/>
    <mergeCell ref="A6:M6"/>
    <mergeCell ref="A7:M7"/>
    <mergeCell ref="A8:M8"/>
    <mergeCell ref="C29:P29"/>
    <mergeCell ref="A10:M10"/>
    <mergeCell ref="A11:M11"/>
    <mergeCell ref="A12:M12"/>
    <mergeCell ref="A13:M13"/>
    <mergeCell ref="C27:L27"/>
    <mergeCell ref="C28:P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topLeftCell="A6" workbookViewId="0">
      <selection activeCell="C16" sqref="C16"/>
    </sheetView>
  </sheetViews>
  <sheetFormatPr defaultRowHeight="12" x14ac:dyDescent="0.2"/>
  <cols>
    <col min="3" max="3" width="12.33203125" customWidth="1"/>
    <col min="4" max="4" width="15.33203125" customWidth="1"/>
    <col min="7" max="7" width="18.1640625" customWidth="1"/>
    <col min="13" max="13" width="27.83203125" customWidth="1"/>
  </cols>
  <sheetData>
    <row r="1" spans="1:13" x14ac:dyDescent="0.2">
      <c r="J1" s="2"/>
      <c r="L1" s="2"/>
    </row>
    <row r="2" spans="1:13" x14ac:dyDescent="0.2">
      <c r="J2" s="2"/>
      <c r="L2" s="2"/>
    </row>
    <row r="3" spans="1:13" ht="15" x14ac:dyDescent="0.2">
      <c r="A3" s="99" t="s">
        <v>96</v>
      </c>
      <c r="B3" s="99"/>
      <c r="C3" s="99"/>
      <c r="D3" s="99"/>
      <c r="E3" s="99"/>
      <c r="F3" s="99"/>
      <c r="G3" s="99"/>
      <c r="H3" s="99"/>
      <c r="I3" s="99"/>
      <c r="J3" s="109"/>
      <c r="K3" s="99"/>
      <c r="L3" s="99"/>
      <c r="M3" s="99"/>
    </row>
    <row r="4" spans="1:13" ht="15" x14ac:dyDescent="0.2">
      <c r="A4" s="47"/>
      <c r="B4" s="47"/>
      <c r="C4" s="47"/>
      <c r="D4" s="47"/>
      <c r="E4" s="47"/>
      <c r="F4" s="47"/>
      <c r="G4" s="47"/>
      <c r="H4" s="47"/>
      <c r="I4" s="47"/>
      <c r="J4" s="80"/>
      <c r="K4" s="47"/>
      <c r="L4" s="80"/>
      <c r="M4" s="47"/>
    </row>
    <row r="5" spans="1:13" ht="15" x14ac:dyDescent="0.2">
      <c r="A5" s="100" t="s">
        <v>97</v>
      </c>
      <c r="B5" s="100"/>
      <c r="C5" s="100"/>
      <c r="D5" s="100"/>
      <c r="E5" s="100"/>
      <c r="F5" s="100"/>
      <c r="G5" s="100"/>
      <c r="H5" s="100"/>
      <c r="I5" s="100"/>
      <c r="J5" s="104"/>
      <c r="K5" s="100"/>
      <c r="L5" s="100"/>
      <c r="M5" s="100"/>
    </row>
    <row r="6" spans="1:13" ht="15" x14ac:dyDescent="0.2">
      <c r="A6" s="100" t="s">
        <v>56</v>
      </c>
      <c r="B6" s="100"/>
      <c r="C6" s="100"/>
      <c r="D6" s="100"/>
      <c r="E6" s="100"/>
      <c r="F6" s="100"/>
      <c r="G6" s="100"/>
      <c r="H6" s="100"/>
      <c r="I6" s="100"/>
      <c r="J6" s="104"/>
      <c r="K6" s="100"/>
      <c r="L6" s="100"/>
      <c r="M6" s="100"/>
    </row>
    <row r="7" spans="1:13" ht="15" x14ac:dyDescent="0.25">
      <c r="A7" s="101" t="s">
        <v>3</v>
      </c>
      <c r="B7" s="101"/>
      <c r="C7" s="101"/>
      <c r="D7" s="101"/>
      <c r="E7" s="101"/>
      <c r="F7" s="101"/>
      <c r="G7" s="101"/>
      <c r="H7" s="101"/>
      <c r="I7" s="101"/>
      <c r="J7" s="105"/>
      <c r="K7" s="101"/>
      <c r="L7" s="101"/>
      <c r="M7" s="101"/>
    </row>
    <row r="8" spans="1:13" ht="15" x14ac:dyDescent="0.2">
      <c r="A8" s="102" t="s">
        <v>98</v>
      </c>
      <c r="B8" s="102"/>
      <c r="C8" s="102"/>
      <c r="D8" s="102"/>
      <c r="E8" s="102"/>
      <c r="F8" s="102"/>
      <c r="G8" s="102"/>
      <c r="H8" s="102"/>
      <c r="I8" s="102"/>
      <c r="J8" s="106"/>
      <c r="K8" s="102"/>
      <c r="L8" s="102"/>
      <c r="M8" s="102"/>
    </row>
    <row r="9" spans="1:13" ht="15" x14ac:dyDescent="0.2">
      <c r="A9" s="102" t="s">
        <v>58</v>
      </c>
      <c r="B9" s="102"/>
      <c r="C9" s="102"/>
      <c r="D9" s="102"/>
      <c r="E9" s="102"/>
      <c r="F9" s="102"/>
      <c r="G9" s="102"/>
      <c r="H9" s="102"/>
      <c r="I9" s="102"/>
      <c r="J9" s="48"/>
      <c r="K9" s="49"/>
      <c r="L9" s="48"/>
      <c r="M9" s="49"/>
    </row>
    <row r="10" spans="1:13" ht="14.25" x14ac:dyDescent="0.2">
      <c r="A10" s="96" t="s">
        <v>5</v>
      </c>
      <c r="B10" s="96"/>
      <c r="C10" s="96"/>
      <c r="D10" s="96"/>
      <c r="E10" s="96"/>
      <c r="F10" s="96"/>
      <c r="G10" s="96"/>
      <c r="H10" s="96"/>
      <c r="I10" s="96"/>
      <c r="J10" s="103"/>
      <c r="K10" s="96"/>
      <c r="L10" s="96"/>
      <c r="M10" s="96"/>
    </row>
    <row r="11" spans="1:13" ht="14.25" x14ac:dyDescent="0.2">
      <c r="A11" s="96" t="s">
        <v>6</v>
      </c>
      <c r="B11" s="96"/>
      <c r="C11" s="96"/>
      <c r="D11" s="96"/>
      <c r="E11" s="96"/>
      <c r="F11" s="96"/>
      <c r="G11" s="96"/>
      <c r="H11" s="96"/>
      <c r="I11" s="96"/>
      <c r="J11" s="103"/>
      <c r="K11" s="96"/>
      <c r="L11" s="96"/>
      <c r="M11" s="96"/>
    </row>
    <row r="12" spans="1:13" ht="14.25" x14ac:dyDescent="0.2">
      <c r="A12" s="97"/>
      <c r="B12" s="97"/>
      <c r="C12" s="97"/>
      <c r="D12" s="97"/>
      <c r="E12" s="97"/>
      <c r="F12" s="97"/>
      <c r="G12" s="97"/>
      <c r="H12" s="97"/>
      <c r="I12" s="97"/>
      <c r="J12" s="107"/>
      <c r="K12" s="97"/>
      <c r="L12" s="97"/>
      <c r="M12" s="97"/>
    </row>
    <row r="13" spans="1:13" ht="12.75" x14ac:dyDescent="0.2">
      <c r="A13" s="98"/>
      <c r="B13" s="98"/>
      <c r="C13" s="98"/>
      <c r="D13" s="98"/>
      <c r="E13" s="98"/>
      <c r="F13" s="98"/>
      <c r="G13" s="98"/>
      <c r="H13" s="98"/>
      <c r="I13" s="98"/>
      <c r="J13" s="108"/>
      <c r="K13" s="98"/>
      <c r="L13" s="98"/>
      <c r="M13" s="98"/>
    </row>
    <row r="14" spans="1:13" ht="13.5" thickBot="1" x14ac:dyDescent="0.25">
      <c r="A14" s="4"/>
      <c r="B14" s="4"/>
      <c r="C14" s="50"/>
      <c r="D14" s="4"/>
      <c r="E14" s="4"/>
      <c r="F14" s="4"/>
      <c r="G14" s="4"/>
      <c r="H14" s="4"/>
      <c r="I14" s="4"/>
      <c r="J14" s="25"/>
      <c r="K14" s="4"/>
      <c r="L14" s="25"/>
      <c r="M14" s="4"/>
    </row>
    <row r="15" spans="1:13" ht="90" thickBot="1" x14ac:dyDescent="0.25">
      <c r="A15" s="51" t="s">
        <v>7</v>
      </c>
      <c r="B15" s="52" t="s">
        <v>8</v>
      </c>
      <c r="C15" s="54" t="s">
        <v>9</v>
      </c>
      <c r="D15" s="53" t="s">
        <v>10</v>
      </c>
      <c r="E15" s="55" t="s">
        <v>11</v>
      </c>
      <c r="F15" s="55" t="s">
        <v>12</v>
      </c>
      <c r="G15" s="53" t="s">
        <v>13</v>
      </c>
      <c r="H15" s="56" t="s">
        <v>14</v>
      </c>
      <c r="I15" s="53" t="s">
        <v>15</v>
      </c>
      <c r="J15" s="81" t="s">
        <v>16</v>
      </c>
      <c r="K15" s="53" t="s">
        <v>17</v>
      </c>
      <c r="L15" s="81" t="s">
        <v>18</v>
      </c>
      <c r="M15" s="51" t="s">
        <v>19</v>
      </c>
    </row>
    <row r="16" spans="1:13" ht="38.25" x14ac:dyDescent="0.2">
      <c r="A16" s="57">
        <v>1</v>
      </c>
      <c r="B16" s="58" t="s">
        <v>99</v>
      </c>
      <c r="C16" s="46" t="s">
        <v>21</v>
      </c>
      <c r="D16" s="46" t="s">
        <v>107</v>
      </c>
      <c r="E16" s="46" t="s">
        <v>100</v>
      </c>
      <c r="F16" s="46" t="s">
        <v>100</v>
      </c>
      <c r="G16" s="46" t="s">
        <v>23</v>
      </c>
      <c r="H16" s="57">
        <v>11.5</v>
      </c>
      <c r="I16" s="57">
        <v>15</v>
      </c>
      <c r="J16" s="60">
        <f>H16+I16</f>
        <v>26.5</v>
      </c>
      <c r="K16" s="61">
        <v>40</v>
      </c>
      <c r="L16" s="60">
        <f>J16/K16*100</f>
        <v>66.25</v>
      </c>
      <c r="M16" s="62" t="s">
        <v>78</v>
      </c>
    </row>
    <row r="17" spans="1:16" ht="38.25" x14ac:dyDescent="0.2">
      <c r="A17" s="63">
        <v>2</v>
      </c>
      <c r="B17" s="64" t="s">
        <v>105</v>
      </c>
      <c r="C17" s="46" t="s">
        <v>21</v>
      </c>
      <c r="D17" s="46" t="s">
        <v>107</v>
      </c>
      <c r="E17" s="65" t="s">
        <v>104</v>
      </c>
      <c r="F17" s="65" t="s">
        <v>104</v>
      </c>
      <c r="G17" s="46" t="s">
        <v>23</v>
      </c>
      <c r="H17" s="63">
        <v>17</v>
      </c>
      <c r="I17" s="57">
        <v>0</v>
      </c>
      <c r="J17" s="60">
        <f>H17</f>
        <v>17</v>
      </c>
      <c r="K17" s="61">
        <v>40</v>
      </c>
      <c r="L17" s="60">
        <f>J17/K17*100</f>
        <v>42.5</v>
      </c>
      <c r="M17" s="66" t="s">
        <v>79</v>
      </c>
    </row>
    <row r="18" spans="1:16" ht="38.25" x14ac:dyDescent="0.2">
      <c r="A18" s="63">
        <v>3</v>
      </c>
      <c r="B18" s="64" t="s">
        <v>101</v>
      </c>
      <c r="C18" s="46" t="s">
        <v>21</v>
      </c>
      <c r="D18" s="46" t="s">
        <v>107</v>
      </c>
      <c r="E18" s="65" t="s">
        <v>102</v>
      </c>
      <c r="F18" s="65" t="s">
        <v>102</v>
      </c>
      <c r="G18" s="46" t="s">
        <v>23</v>
      </c>
      <c r="H18" s="63">
        <v>14.5</v>
      </c>
      <c r="I18" s="57">
        <v>0</v>
      </c>
      <c r="J18" s="60">
        <f>H18</f>
        <v>14.5</v>
      </c>
      <c r="K18" s="61">
        <v>40</v>
      </c>
      <c r="L18" s="60">
        <f>J18/K18*100</f>
        <v>36.25</v>
      </c>
      <c r="M18" s="66" t="s">
        <v>79</v>
      </c>
    </row>
    <row r="19" spans="1:16" ht="38.25" x14ac:dyDescent="0.2">
      <c r="A19" s="63">
        <v>4</v>
      </c>
      <c r="B19" s="64" t="s">
        <v>103</v>
      </c>
      <c r="C19" s="46" t="s">
        <v>21</v>
      </c>
      <c r="D19" s="46" t="s">
        <v>107</v>
      </c>
      <c r="E19" s="65" t="s">
        <v>104</v>
      </c>
      <c r="F19" s="65" t="s">
        <v>104</v>
      </c>
      <c r="G19" s="46" t="s">
        <v>23</v>
      </c>
      <c r="H19" s="63">
        <v>10.5</v>
      </c>
      <c r="I19" s="57">
        <v>0</v>
      </c>
      <c r="J19" s="60">
        <f>H19</f>
        <v>10.5</v>
      </c>
      <c r="K19" s="61">
        <v>40</v>
      </c>
      <c r="L19" s="60">
        <f>J19/K19*100</f>
        <v>26.25</v>
      </c>
      <c r="M19" s="66" t="s">
        <v>79</v>
      </c>
    </row>
    <row r="20" spans="1:16" ht="38.25" x14ac:dyDescent="0.2">
      <c r="A20" s="63">
        <v>5</v>
      </c>
      <c r="B20" s="64" t="s">
        <v>106</v>
      </c>
      <c r="C20" s="46" t="s">
        <v>21</v>
      </c>
      <c r="D20" s="46" t="s">
        <v>107</v>
      </c>
      <c r="E20" s="65" t="s">
        <v>104</v>
      </c>
      <c r="F20" s="65" t="s">
        <v>104</v>
      </c>
      <c r="G20" s="46" t="s">
        <v>23</v>
      </c>
      <c r="H20" s="63">
        <v>9.5</v>
      </c>
      <c r="I20" s="57">
        <v>0</v>
      </c>
      <c r="J20" s="60">
        <f>H20</f>
        <v>9.5</v>
      </c>
      <c r="K20" s="61">
        <v>40</v>
      </c>
      <c r="L20" s="60">
        <f>J20/K20*100</f>
        <v>23.75</v>
      </c>
      <c r="M20" s="66" t="s">
        <v>79</v>
      </c>
    </row>
    <row r="21" spans="1:16" x14ac:dyDescent="0.2">
      <c r="J21" s="2"/>
    </row>
    <row r="23" spans="1:16" ht="12.75" x14ac:dyDescent="0.2">
      <c r="B23" s="67" t="s">
        <v>46</v>
      </c>
      <c r="C23" s="67" t="s">
        <v>49</v>
      </c>
      <c r="D23" s="68"/>
      <c r="E23" s="68"/>
      <c r="F23" s="68"/>
      <c r="G23" s="68"/>
      <c r="H23" s="69"/>
      <c r="I23" s="69"/>
      <c r="J23" s="70"/>
      <c r="K23" s="71"/>
      <c r="L23" s="70"/>
      <c r="M23" s="69"/>
      <c r="N23" s="74"/>
      <c r="O23" s="74"/>
      <c r="P23" s="74"/>
    </row>
    <row r="24" spans="1:16" ht="12.75" x14ac:dyDescent="0.2">
      <c r="B24" s="72" t="s">
        <v>47</v>
      </c>
      <c r="C24" s="82" t="s">
        <v>50</v>
      </c>
      <c r="D24" s="82"/>
      <c r="E24" s="82"/>
      <c r="F24" s="82"/>
      <c r="G24" s="82"/>
      <c r="H24" s="82"/>
      <c r="I24" s="82"/>
      <c r="J24" s="82"/>
      <c r="K24" s="82"/>
      <c r="L24" s="82"/>
      <c r="M24" s="75"/>
      <c r="N24" s="76"/>
      <c r="O24" s="75"/>
      <c r="P24" s="76"/>
    </row>
    <row r="25" spans="1:16" ht="12.75" x14ac:dyDescent="0.2">
      <c r="B25" s="73"/>
      <c r="C25" s="82" t="s">
        <v>51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</row>
    <row r="26" spans="1:16" ht="12.75" x14ac:dyDescent="0.2">
      <c r="B26" s="73"/>
      <c r="C26" s="82" t="s">
        <v>52</v>
      </c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</row>
  </sheetData>
  <sortState ref="B16:N20">
    <sortCondition descending="1" ref="J16:J20"/>
  </sortState>
  <mergeCells count="13">
    <mergeCell ref="A9:I9"/>
    <mergeCell ref="A3:M3"/>
    <mergeCell ref="A5:M5"/>
    <mergeCell ref="A6:M6"/>
    <mergeCell ref="A7:M7"/>
    <mergeCell ref="A8:M8"/>
    <mergeCell ref="C26:P26"/>
    <mergeCell ref="A10:M10"/>
    <mergeCell ref="A11:M11"/>
    <mergeCell ref="A12:M12"/>
    <mergeCell ref="A13:M13"/>
    <mergeCell ref="C24:L24"/>
    <mergeCell ref="C25:P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5  класс</vt:lpstr>
      <vt:lpstr>6 класс</vt:lpstr>
      <vt:lpstr>7 класс</vt:lpstr>
      <vt:lpstr>8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Зам.дир</cp:lastModifiedBy>
  <cp:lastPrinted>2017-09-14T09:56:00Z</cp:lastPrinted>
  <dcterms:created xsi:type="dcterms:W3CDTF">2017-09-13T09:18:00Z</dcterms:created>
  <dcterms:modified xsi:type="dcterms:W3CDTF">2025-10-17T08:50:11Z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A2F060865FCD404195A5A0EA4C4AB578_12</vt:lpwstr>
  </property>
  <property fmtid="{D5CDD505-2E9C-101B-9397-08002B2CF9AE}" pid="3" name="KSOProductBuildVer">
    <vt:lpwstr>1049-12.2.0.23131</vt:lpwstr>
  </property>
</Properties>
</file>